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2 summer\Reports\headcount and sch\"/>
    </mc:Choice>
  </mc:AlternateContent>
  <bookViews>
    <workbookView xWindow="0" yWindow="0" windowWidth="15300" windowHeight="4404" tabRatio="500"/>
  </bookViews>
  <sheets>
    <sheet name="Summer SCH trend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<sst xmlns="http://schemas.openxmlformats.org/spreadsheetml/2006/main" count="10" uniqueCount="10">
  <si>
    <t>Registration Week</t>
  </si>
  <si>
    <t>Note: Values in italic bold are missing, so the average of the surrounding two data is used.</t>
  </si>
  <si>
    <t>Pct chg last to current</t>
  </si>
  <si>
    <t>curr rpt date</t>
  </si>
  <si>
    <t>Summer 17</t>
  </si>
  <si>
    <t>Summer 18</t>
  </si>
  <si>
    <t>date cal</t>
  </si>
  <si>
    <t>Summer 19</t>
  </si>
  <si>
    <t>Summer 20</t>
  </si>
  <si>
    <t>Summer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</si>
</sst>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d\-mmm\-yy;@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/>
    </xf>
    <xf numFmtId="15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3" fontId="1" fillId="0" borderId="0" xfId="0" applyNumberFormat="1" applyFont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Credit Hours by Registration Week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 System, Summer Semesters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Summer 2021 reporting data started as of February, 22, 2021. 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To-date comparison with summer 2020 will be available in early May.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8130522514955136"/>
          <c:y val="4.3650794332752065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Summer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data!$B$2:$B$27</c:f>
              <c:numCache>
                <c:formatCode>#,##0</c:formatCode>
                <c:ptCount val="26"/>
                <c:pt idx="3">
                  <c:v>27665.5</c:v>
                </c:pt>
                <c:pt idx="4">
                  <c:v>31323.5</c:v>
                </c:pt>
                <c:pt idx="5">
                  <c:v>34873</c:v>
                </c:pt>
                <c:pt idx="6">
                  <c:v>38420.5</c:v>
                </c:pt>
                <c:pt idx="7">
                  <c:v>41288.5</c:v>
                </c:pt>
                <c:pt idx="8">
                  <c:v>44622</c:v>
                </c:pt>
                <c:pt idx="9">
                  <c:v>47730.5</c:v>
                </c:pt>
                <c:pt idx="10">
                  <c:v>49995.5</c:v>
                </c:pt>
                <c:pt idx="11">
                  <c:v>51904.5</c:v>
                </c:pt>
                <c:pt idx="12">
                  <c:v>51867.5</c:v>
                </c:pt>
                <c:pt idx="13">
                  <c:v>50727</c:v>
                </c:pt>
                <c:pt idx="14">
                  <c:v>50943</c:v>
                </c:pt>
                <c:pt idx="15">
                  <c:v>51192</c:v>
                </c:pt>
                <c:pt idx="16">
                  <c:v>51550.5</c:v>
                </c:pt>
                <c:pt idx="17">
                  <c:v>51738.5</c:v>
                </c:pt>
                <c:pt idx="18">
                  <c:v>51704.5</c:v>
                </c:pt>
                <c:pt idx="19">
                  <c:v>51840</c:v>
                </c:pt>
                <c:pt idx="20">
                  <c:v>52019</c:v>
                </c:pt>
                <c:pt idx="21">
                  <c:v>52136</c:v>
                </c:pt>
                <c:pt idx="22">
                  <c:v>52388.5</c:v>
                </c:pt>
                <c:pt idx="23">
                  <c:v>52547.5</c:v>
                </c:pt>
                <c:pt idx="24">
                  <c:v>52714.5</c:v>
                </c:pt>
                <c:pt idx="25">
                  <c:v>52803.5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1-4B87-9DE7-FC77B214C412}"/>
            </c:ext>
          </c:extLst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Summer 18</c:v>
                </c:pt>
              </c:strCache>
            </c:strRef>
          </c:tx>
          <c:spPr>
            <a:ln w="1905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data!$C$2:$C$27</c:f>
              <c:numCache>
                <c:formatCode>#,##0</c:formatCode>
                <c:ptCount val="26"/>
                <c:pt idx="3">
                  <c:v>24742.5</c:v>
                </c:pt>
                <c:pt idx="4">
                  <c:v>28126.5</c:v>
                </c:pt>
                <c:pt idx="5">
                  <c:v>31440.5</c:v>
                </c:pt>
                <c:pt idx="6">
                  <c:v>35080.5</c:v>
                </c:pt>
                <c:pt idx="7">
                  <c:v>37697.5</c:v>
                </c:pt>
                <c:pt idx="8">
                  <c:v>41551.5</c:v>
                </c:pt>
                <c:pt idx="9">
                  <c:v>44213.5</c:v>
                </c:pt>
                <c:pt idx="10">
                  <c:v>46867.5</c:v>
                </c:pt>
                <c:pt idx="11">
                  <c:v>48733.5</c:v>
                </c:pt>
                <c:pt idx="12">
                  <c:v>49281.5</c:v>
                </c:pt>
                <c:pt idx="13">
                  <c:v>48262.5</c:v>
                </c:pt>
                <c:pt idx="14">
                  <c:v>48933.5</c:v>
                </c:pt>
                <c:pt idx="15">
                  <c:v>49461.5</c:v>
                </c:pt>
                <c:pt idx="16">
                  <c:v>49782</c:v>
                </c:pt>
                <c:pt idx="17">
                  <c:v>50063</c:v>
                </c:pt>
                <c:pt idx="18">
                  <c:v>50130.5</c:v>
                </c:pt>
                <c:pt idx="19">
                  <c:v>50050.5</c:v>
                </c:pt>
                <c:pt idx="20">
                  <c:v>50563.5</c:v>
                </c:pt>
                <c:pt idx="21">
                  <c:v>50945.5</c:v>
                </c:pt>
                <c:pt idx="22">
                  <c:v>51218</c:v>
                </c:pt>
                <c:pt idx="23">
                  <c:v>51458</c:v>
                </c:pt>
                <c:pt idx="24">
                  <c:v>51535.5</c:v>
                </c:pt>
                <c:pt idx="25">
                  <c:v>51615.5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1-4B87-9DE7-FC77B214C412}"/>
            </c:ext>
          </c:extLst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Summer 19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data!$D$2:$D$27</c:f>
              <c:numCache>
                <c:formatCode>#,##0</c:formatCode>
                <c:ptCount val="26"/>
                <c:pt idx="3">
                  <c:v>22948.5</c:v>
                </c:pt>
                <c:pt idx="4">
                  <c:v>26046.5</c:v>
                </c:pt>
                <c:pt idx="5">
                  <c:v>29823</c:v>
                </c:pt>
                <c:pt idx="6">
                  <c:v>33709.5</c:v>
                </c:pt>
                <c:pt idx="7">
                  <c:v>36528.5</c:v>
                </c:pt>
                <c:pt idx="8">
                  <c:v>39256</c:v>
                </c:pt>
                <c:pt idx="9">
                  <c:v>42187.5</c:v>
                </c:pt>
                <c:pt idx="10">
                  <c:v>44591</c:v>
                </c:pt>
                <c:pt idx="11">
                  <c:v>46733</c:v>
                </c:pt>
                <c:pt idx="12">
                  <c:v>47134.5</c:v>
                </c:pt>
                <c:pt idx="13">
                  <c:v>45918</c:v>
                </c:pt>
                <c:pt idx="14">
                  <c:v>46613.5</c:v>
                </c:pt>
                <c:pt idx="15">
                  <c:v>47247.5</c:v>
                </c:pt>
                <c:pt idx="16">
                  <c:v>47827</c:v>
                </c:pt>
                <c:pt idx="17">
                  <c:v>48031</c:v>
                </c:pt>
                <c:pt idx="18">
                  <c:v>48082.5</c:v>
                </c:pt>
                <c:pt idx="19">
                  <c:v>47938</c:v>
                </c:pt>
                <c:pt idx="20">
                  <c:v>48197</c:v>
                </c:pt>
                <c:pt idx="21">
                  <c:v>48386</c:v>
                </c:pt>
                <c:pt idx="22">
                  <c:v>48663.5</c:v>
                </c:pt>
                <c:pt idx="23">
                  <c:v>48891</c:v>
                </c:pt>
                <c:pt idx="24">
                  <c:v>49202</c:v>
                </c:pt>
                <c:pt idx="25">
                  <c:v>49274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1-4B87-9DE7-FC77B214C412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Summer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data!$E$2:$E$27</c:f>
              <c:numCache>
                <c:formatCode>#,##0</c:formatCode>
                <c:ptCount val="26"/>
                <c:pt idx="10">
                  <c:v>38032</c:v>
                </c:pt>
                <c:pt idx="11">
                  <c:v>41280.5</c:v>
                </c:pt>
                <c:pt idx="12">
                  <c:v>45238.5</c:v>
                </c:pt>
                <c:pt idx="13">
                  <c:v>44545</c:v>
                </c:pt>
                <c:pt idx="14">
                  <c:v>45088.5</c:v>
                </c:pt>
                <c:pt idx="15">
                  <c:v>45463.5</c:v>
                </c:pt>
                <c:pt idx="16">
                  <c:v>45828.5</c:v>
                </c:pt>
                <c:pt idx="17">
                  <c:v>45943.5</c:v>
                </c:pt>
                <c:pt idx="18">
                  <c:v>46222</c:v>
                </c:pt>
                <c:pt idx="19">
                  <c:v>46155</c:v>
                </c:pt>
                <c:pt idx="20">
                  <c:v>46242</c:v>
                </c:pt>
                <c:pt idx="21">
                  <c:v>46330</c:v>
                </c:pt>
                <c:pt idx="22">
                  <c:v>46744</c:v>
                </c:pt>
                <c:pt idx="23">
                  <c:v>46927</c:v>
                </c:pt>
                <c:pt idx="24">
                  <c:v>47231</c:v>
                </c:pt>
                <c:pt idx="25">
                  <c:v>47269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1-4B87-9DE7-FC77B214C412}"/>
            </c:ext>
          </c:extLst>
        </c:ser>
        <c:ser>
          <c:idx val="5"/>
          <c:order val="4"/>
          <c:tx>
            <c:strRef>
              <c:f>data!$F$1</c:f>
              <c:strCache>
                <c:ptCount val="1"/>
                <c:pt idx="0">
                  <c:v>Summer 21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data!$F$2:$F$27</c:f>
              <c:numCache>
                <c:formatCode>#,##0</c:formatCode>
                <c:ptCount val="26"/>
                <c:pt idx="0">
                  <c:v>8684.5</c:v>
                </c:pt>
                <c:pt idx="1">
                  <c:v>10938</c:v>
                </c:pt>
                <c:pt idx="2">
                  <c:v>13147</c:v>
                </c:pt>
                <c:pt idx="3">
                  <c:v>14747.5</c:v>
                </c:pt>
                <c:pt idx="4">
                  <c:v>17167.5</c:v>
                </c:pt>
                <c:pt idx="5">
                  <c:v>19873.5</c:v>
                </c:pt>
                <c:pt idx="6">
                  <c:v>22401.5</c:v>
                </c:pt>
                <c:pt idx="7">
                  <c:v>25436.5</c:v>
                </c:pt>
                <c:pt idx="8">
                  <c:v>27571.5</c:v>
                </c:pt>
                <c:pt idx="9">
                  <c:v>29857</c:v>
                </c:pt>
                <c:pt idx="10">
                  <c:v>32184.5</c:v>
                </c:pt>
                <c:pt idx="11">
                  <c:v>34368</c:v>
                </c:pt>
                <c:pt idx="12">
                  <c:v>35556</c:v>
                </c:pt>
                <c:pt idx="13">
                  <c:v>35776</c:v>
                </c:pt>
                <c:pt idx="14">
                  <c:v>36587.5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6-4E04-9F7E-86D57C173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104216"/>
        <c:axId val="2133097864"/>
        <c:extLst/>
      </c:lineChart>
      <c:catAx>
        <c:axId val="213310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Registration Week</a:t>
                </a:r>
              </a:p>
            </c:rich>
          </c:tx>
          <c:layout>
            <c:manualLayout>
              <c:xMode val="edge"/>
              <c:yMode val="edge"/>
              <c:x val="0.43683583098509959"/>
              <c:y val="0.93745855107890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309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97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UA</a:t>
                </a:r>
                <a:r>
                  <a:rPr lang="en-US" baseline="0"/>
                  <a:t> Student Credit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3104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847337416156311"/>
          <c:y val="0.81255440211156593"/>
          <c:w val="0.55632017765716368"/>
          <c:h val="3.48537844465345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&amp;L&amp;9&amp;G&amp;Cwww.alaska.edu/ir/reporting/&amp;R&amp;9&amp;D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F17" sqref="F17"/>
    </sheetView>
  </sheetViews>
  <sheetFormatPr defaultColWidth="11" defaultRowHeight="12.6" x14ac:dyDescent="0.2"/>
  <cols>
    <col min="1" max="1" width="10.7265625" style="1" customWidth="1"/>
    <col min="2" max="6" width="11" style="2"/>
    <col min="8" max="8" width="20.1796875" style="2" bestFit="1" customWidth="1"/>
  </cols>
  <sheetData>
    <row r="1" spans="1:14" x14ac:dyDescent="0.2">
      <c r="A1" s="1" t="s">
        <v>0</v>
      </c>
      <c r="B1" s="3" t="s">
        <v>4</v>
      </c>
      <c r="C1" s="3" t="s">
        <v>5</v>
      </c>
      <c r="D1" s="3" t="s">
        <v>7</v>
      </c>
      <c r="E1" s="9" t="s">
        <v>8</v>
      </c>
      <c r="F1" s="9" t="s">
        <v>9</v>
      </c>
      <c r="G1" s="3" t="s">
        <v>3</v>
      </c>
      <c r="H1" s="6" t="s">
        <v>2</v>
      </c>
      <c r="J1" s="3" t="s">
        <v>6</v>
      </c>
    </row>
    <row r="2" spans="1:14" x14ac:dyDescent="0.2">
      <c r="A2" s="10">
        <v>42787</v>
      </c>
      <c r="B2" s="3"/>
      <c r="C2" s="3"/>
      <c r="D2" s="3"/>
      <c r="E2" s="9"/>
      <c r="F2" s="9">
        <v>8684.5</v>
      </c>
      <c r="G2" s="10">
        <v>42787</v>
      </c>
      <c r="H2" s="6"/>
      <c r="J2" s="5">
        <f t="shared" ref="J2:J4" si="0">G2+364</f>
        <v>43151</v>
      </c>
    </row>
    <row r="3" spans="1:14" x14ac:dyDescent="0.2">
      <c r="A3" s="1">
        <v>2</v>
      </c>
      <c r="B3" s="3"/>
      <c r="C3" s="3"/>
      <c r="D3" s="3"/>
      <c r="E3" s="9"/>
      <c r="F3" s="9">
        <v>10938</v>
      </c>
      <c r="G3" s="10">
        <v>42794</v>
      </c>
      <c r="H3" s="6"/>
      <c r="J3" s="5">
        <f t="shared" si="0"/>
        <v>43158</v>
      </c>
    </row>
    <row r="4" spans="1:14" x14ac:dyDescent="0.2">
      <c r="A4" s="1">
        <v>3</v>
      </c>
      <c r="B4" s="3"/>
      <c r="C4" s="3"/>
      <c r="D4" s="3"/>
      <c r="E4" s="9"/>
      <c r="F4" s="9">
        <v>13147</v>
      </c>
      <c r="G4" s="10">
        <v>42801</v>
      </c>
      <c r="H4" s="6"/>
      <c r="J4" s="5">
        <f t="shared" si="0"/>
        <v>43165</v>
      </c>
    </row>
    <row r="5" spans="1:14" x14ac:dyDescent="0.2">
      <c r="A5" s="11">
        <v>4</v>
      </c>
      <c r="B5" s="3">
        <v>27665.5</v>
      </c>
      <c r="C5" s="3">
        <v>24742.5</v>
      </c>
      <c r="D5" s="3">
        <v>22948.5</v>
      </c>
      <c r="E5" s="3"/>
      <c r="F5" s="3">
        <v>14747.5</v>
      </c>
      <c r="G5" s="5">
        <v>42808</v>
      </c>
      <c r="H5" s="7" t="str">
        <f t="shared" ref="H5:H11" si="1">IF(OR(F5="",E5=""),"",(F5-E5)/E5*100)</f>
        <v/>
      </c>
      <c r="I5" s="5"/>
      <c r="J5" s="5">
        <f t="shared" ref="J5:J27" si="2">G5+364</f>
        <v>43172</v>
      </c>
      <c r="L5" s="4"/>
      <c r="N5" s="4"/>
    </row>
    <row r="6" spans="1:14" x14ac:dyDescent="0.2">
      <c r="A6" s="1">
        <v>5</v>
      </c>
      <c r="B6" s="3">
        <v>31323.5</v>
      </c>
      <c r="C6" s="3">
        <v>28126.5</v>
      </c>
      <c r="D6" s="3">
        <v>26046.5</v>
      </c>
      <c r="E6" s="3"/>
      <c r="F6" s="3">
        <v>17167.5</v>
      </c>
      <c r="G6" s="5">
        <v>42815</v>
      </c>
      <c r="H6" s="7" t="str">
        <f t="shared" si="1"/>
        <v/>
      </c>
      <c r="I6" s="5"/>
      <c r="J6" s="5">
        <f t="shared" si="2"/>
        <v>43179</v>
      </c>
      <c r="L6" s="4"/>
      <c r="N6" s="4"/>
    </row>
    <row r="7" spans="1:14" x14ac:dyDescent="0.2">
      <c r="A7" s="1">
        <v>6</v>
      </c>
      <c r="B7" s="3">
        <v>34873</v>
      </c>
      <c r="C7" s="3">
        <v>31440.5</v>
      </c>
      <c r="D7" s="3">
        <v>29823</v>
      </c>
      <c r="E7" s="3"/>
      <c r="F7" s="3">
        <v>19873.5</v>
      </c>
      <c r="G7" s="5">
        <v>42822</v>
      </c>
      <c r="H7" s="7" t="str">
        <f t="shared" si="1"/>
        <v/>
      </c>
      <c r="I7" s="5"/>
      <c r="J7" s="5">
        <f t="shared" si="2"/>
        <v>43186</v>
      </c>
      <c r="L7" s="4"/>
      <c r="N7" s="4"/>
    </row>
    <row r="8" spans="1:14" x14ac:dyDescent="0.2">
      <c r="A8" s="1">
        <v>7</v>
      </c>
      <c r="B8" s="3">
        <v>38420.5</v>
      </c>
      <c r="C8" s="3">
        <v>35080.5</v>
      </c>
      <c r="D8" s="3">
        <v>33709.5</v>
      </c>
      <c r="E8" s="3"/>
      <c r="F8" s="3">
        <v>22401.5</v>
      </c>
      <c r="G8" s="5">
        <v>42829</v>
      </c>
      <c r="H8" s="7" t="str">
        <f t="shared" si="1"/>
        <v/>
      </c>
      <c r="I8" s="5"/>
      <c r="J8" s="5">
        <f t="shared" si="2"/>
        <v>43193</v>
      </c>
      <c r="L8" s="4"/>
      <c r="N8" s="4"/>
    </row>
    <row r="9" spans="1:14" x14ac:dyDescent="0.2">
      <c r="A9" s="1">
        <v>8</v>
      </c>
      <c r="B9" s="3">
        <v>41288.5</v>
      </c>
      <c r="C9" s="3">
        <v>37697.5</v>
      </c>
      <c r="D9" s="3">
        <v>36528.5</v>
      </c>
      <c r="E9" s="3"/>
      <c r="F9" s="3">
        <v>25436.5</v>
      </c>
      <c r="G9" s="5">
        <v>42836</v>
      </c>
      <c r="H9" s="7" t="str">
        <f t="shared" si="1"/>
        <v/>
      </c>
      <c r="I9" s="5"/>
      <c r="J9" s="5">
        <f t="shared" si="2"/>
        <v>43200</v>
      </c>
      <c r="L9" s="4"/>
      <c r="N9" s="4"/>
    </row>
    <row r="10" spans="1:14" x14ac:dyDescent="0.2">
      <c r="A10" s="1">
        <v>9</v>
      </c>
      <c r="B10" s="3">
        <v>44622</v>
      </c>
      <c r="C10" s="3">
        <v>41551.5</v>
      </c>
      <c r="D10" s="3">
        <v>39256</v>
      </c>
      <c r="E10" s="3"/>
      <c r="F10" s="3">
        <v>27571.5</v>
      </c>
      <c r="G10" s="5">
        <v>42843</v>
      </c>
      <c r="H10" s="7" t="str">
        <f t="shared" si="1"/>
        <v/>
      </c>
      <c r="I10" s="5"/>
      <c r="J10" s="5">
        <f t="shared" si="2"/>
        <v>43207</v>
      </c>
      <c r="L10" s="4"/>
      <c r="N10" s="4"/>
    </row>
    <row r="11" spans="1:14" x14ac:dyDescent="0.2">
      <c r="A11" s="1">
        <v>10</v>
      </c>
      <c r="B11" s="3">
        <v>47730.5</v>
      </c>
      <c r="C11" s="3">
        <v>44213.5</v>
      </c>
      <c r="D11" s="3">
        <v>42187.5</v>
      </c>
      <c r="E11" s="3"/>
      <c r="F11" s="3">
        <v>29857</v>
      </c>
      <c r="G11" s="5">
        <v>42850</v>
      </c>
      <c r="H11" s="7" t="str">
        <f t="shared" si="1"/>
        <v/>
      </c>
      <c r="I11" s="5"/>
      <c r="J11" s="5">
        <f t="shared" si="2"/>
        <v>43214</v>
      </c>
      <c r="L11" s="4"/>
      <c r="N11" s="4"/>
    </row>
    <row r="12" spans="1:14" x14ac:dyDescent="0.2">
      <c r="A12" s="1">
        <v>11</v>
      </c>
      <c r="B12" s="3">
        <v>49995.5</v>
      </c>
      <c r="C12" s="3">
        <v>46867.5</v>
      </c>
      <c r="D12" s="3">
        <v>44591</v>
      </c>
      <c r="E12" s="3">
        <v>38032</v>
      </c>
      <c r="F12" s="3">
        <v>32184.5</v>
      </c>
      <c r="G12" s="5">
        <v>42857</v>
      </c>
      <c r="H12" s="7">
        <f>IF(OR(F12="",E12=""),"",(F12-E12)/E12*100)</f>
        <v>-15.375210349179639</v>
      </c>
      <c r="I12" s="5"/>
      <c r="J12" s="5">
        <f t="shared" si="2"/>
        <v>43221</v>
      </c>
      <c r="L12" s="4"/>
      <c r="N12" s="4"/>
    </row>
    <row r="13" spans="1:14" x14ac:dyDescent="0.2">
      <c r="A13" s="1">
        <v>12</v>
      </c>
      <c r="B13" s="3">
        <v>51904.5</v>
      </c>
      <c r="C13" s="3">
        <v>48733.5</v>
      </c>
      <c r="D13" s="3">
        <v>46733</v>
      </c>
      <c r="E13" s="3">
        <v>41280.5</v>
      </c>
      <c r="F13" s="3">
        <v>34368</v>
      </c>
      <c r="G13" s="5">
        <v>42864</v>
      </c>
      <c r="H13" s="7">
        <f t="shared" ref="H13:H27" si="3">IF(OR(F13="",E13=""),"",(F13-E13)/E13*100)</f>
        <v>-16.745194462276377</v>
      </c>
      <c r="I13" s="5"/>
      <c r="J13" s="5">
        <f t="shared" si="2"/>
        <v>43228</v>
      </c>
      <c r="L13" s="4"/>
      <c r="N13" s="4"/>
    </row>
    <row r="14" spans="1:14" x14ac:dyDescent="0.2">
      <c r="A14" s="1">
        <v>13</v>
      </c>
      <c r="B14" s="3">
        <v>51867.5</v>
      </c>
      <c r="C14" s="3">
        <v>49281.5</v>
      </c>
      <c r="D14" s="3">
        <v>47134.5</v>
      </c>
      <c r="E14" s="3">
        <v>45238.5</v>
      </c>
      <c r="F14" s="3">
        <v>35556</v>
      </c>
      <c r="G14" s="5">
        <v>42871</v>
      </c>
      <c r="H14" s="7">
        <f t="shared" si="3"/>
        <v>-21.403229550051396</v>
      </c>
      <c r="I14" s="5"/>
      <c r="J14" s="5">
        <f t="shared" si="2"/>
        <v>43235</v>
      </c>
      <c r="L14" s="4"/>
      <c r="N14" s="4"/>
    </row>
    <row r="15" spans="1:14" x14ac:dyDescent="0.2">
      <c r="A15" s="1">
        <v>14</v>
      </c>
      <c r="B15" s="3">
        <v>50727</v>
      </c>
      <c r="C15" s="3">
        <v>48262.5</v>
      </c>
      <c r="D15" s="3">
        <v>45918</v>
      </c>
      <c r="E15" s="3">
        <v>44545</v>
      </c>
      <c r="F15" s="3">
        <v>35776</v>
      </c>
      <c r="G15" s="5">
        <v>42878</v>
      </c>
      <c r="H15" s="7">
        <f t="shared" si="3"/>
        <v>-19.685711078684477</v>
      </c>
      <c r="I15" s="5"/>
      <c r="J15" s="5">
        <f t="shared" si="2"/>
        <v>43242</v>
      </c>
      <c r="L15" s="4"/>
      <c r="N15" s="4"/>
    </row>
    <row r="16" spans="1:14" x14ac:dyDescent="0.2">
      <c r="A16" s="1">
        <v>15</v>
      </c>
      <c r="B16" s="3">
        <v>50943</v>
      </c>
      <c r="C16" s="3">
        <v>48933.5</v>
      </c>
      <c r="D16" s="3">
        <v>46613.5</v>
      </c>
      <c r="E16" s="3">
        <v>45088.5</v>
      </c>
      <c r="F16" s="3">
        <v>36587.5</v>
      </c>
      <c r="G16" s="5">
        <v>42885</v>
      </c>
      <c r="H16" s="7">
        <f t="shared" si="3"/>
        <v>-18.854031515796709</v>
      </c>
      <c r="I16" s="5"/>
      <c r="J16" s="5">
        <f t="shared" si="2"/>
        <v>43249</v>
      </c>
      <c r="L16" s="4"/>
      <c r="N16" s="4"/>
    </row>
    <row r="17" spans="1:14" x14ac:dyDescent="0.2">
      <c r="A17" s="1">
        <v>16</v>
      </c>
      <c r="B17" s="3">
        <v>51192</v>
      </c>
      <c r="C17" s="3">
        <v>49461.5</v>
      </c>
      <c r="D17" s="3">
        <v>47247.5</v>
      </c>
      <c r="E17" s="3">
        <v>45463.5</v>
      </c>
      <c r="F17" s="3"/>
      <c r="G17" s="5">
        <v>42892</v>
      </c>
      <c r="H17" s="7" t="str">
        <f t="shared" si="3"/>
        <v/>
      </c>
      <c r="I17" s="5"/>
      <c r="J17" s="5">
        <f t="shared" si="2"/>
        <v>43256</v>
      </c>
      <c r="L17" s="4"/>
      <c r="N17" s="4"/>
    </row>
    <row r="18" spans="1:14" x14ac:dyDescent="0.2">
      <c r="A18" s="1">
        <v>17</v>
      </c>
      <c r="B18" s="3">
        <v>51550.5</v>
      </c>
      <c r="C18" s="3">
        <v>49782</v>
      </c>
      <c r="D18" s="3">
        <v>47827</v>
      </c>
      <c r="E18" s="3">
        <v>45828.5</v>
      </c>
      <c r="F18" s="3"/>
      <c r="G18" s="5">
        <v>42899</v>
      </c>
      <c r="H18" s="7" t="str">
        <f t="shared" si="3"/>
        <v/>
      </c>
      <c r="I18" s="5"/>
      <c r="J18" s="5">
        <f t="shared" si="2"/>
        <v>43263</v>
      </c>
      <c r="L18" s="4"/>
      <c r="N18" s="4"/>
    </row>
    <row r="19" spans="1:14" x14ac:dyDescent="0.2">
      <c r="A19" s="1">
        <v>18</v>
      </c>
      <c r="B19" s="3">
        <v>51738.5</v>
      </c>
      <c r="C19" s="3">
        <v>50063</v>
      </c>
      <c r="D19" s="3">
        <v>48031</v>
      </c>
      <c r="E19" s="3">
        <v>45943.5</v>
      </c>
      <c r="F19" s="3"/>
      <c r="G19" s="5">
        <v>42906</v>
      </c>
      <c r="H19" s="7" t="str">
        <f t="shared" si="3"/>
        <v/>
      </c>
      <c r="I19" s="5"/>
      <c r="J19" s="5">
        <f t="shared" si="2"/>
        <v>43270</v>
      </c>
      <c r="L19" s="4"/>
      <c r="N19" s="4"/>
    </row>
    <row r="20" spans="1:14" x14ac:dyDescent="0.2">
      <c r="A20" s="1">
        <v>19</v>
      </c>
      <c r="B20" s="3">
        <v>51704.5</v>
      </c>
      <c r="C20" s="3">
        <v>50130.5</v>
      </c>
      <c r="D20" s="3">
        <v>48082.5</v>
      </c>
      <c r="E20" s="3">
        <v>46222</v>
      </c>
      <c r="F20" s="3"/>
      <c r="G20" s="5">
        <v>42913</v>
      </c>
      <c r="H20" s="7" t="str">
        <f t="shared" si="3"/>
        <v/>
      </c>
      <c r="I20" s="5"/>
      <c r="J20" s="5">
        <f t="shared" si="2"/>
        <v>43277</v>
      </c>
      <c r="L20" s="4"/>
      <c r="N20" s="4"/>
    </row>
    <row r="21" spans="1:14" x14ac:dyDescent="0.2">
      <c r="A21" s="1">
        <v>20</v>
      </c>
      <c r="B21" s="3">
        <v>51840</v>
      </c>
      <c r="C21" s="3">
        <v>50050.5</v>
      </c>
      <c r="D21" s="3">
        <v>47938</v>
      </c>
      <c r="E21" s="3">
        <v>46155</v>
      </c>
      <c r="F21" s="3"/>
      <c r="G21" s="5">
        <v>42920</v>
      </c>
      <c r="H21" s="7" t="str">
        <f t="shared" si="3"/>
        <v/>
      </c>
      <c r="I21" s="5"/>
      <c r="J21" s="5">
        <f t="shared" si="2"/>
        <v>43284</v>
      </c>
      <c r="L21" s="4"/>
      <c r="N21" s="4"/>
    </row>
    <row r="22" spans="1:14" x14ac:dyDescent="0.2">
      <c r="A22" s="1">
        <v>21</v>
      </c>
      <c r="B22" s="3">
        <v>52019</v>
      </c>
      <c r="C22" s="3">
        <v>50563.5</v>
      </c>
      <c r="D22" s="3">
        <v>48197</v>
      </c>
      <c r="E22" s="3">
        <v>46242</v>
      </c>
      <c r="F22" s="3"/>
      <c r="G22" s="5">
        <v>42927</v>
      </c>
      <c r="H22" s="7" t="str">
        <f t="shared" si="3"/>
        <v/>
      </c>
      <c r="I22" s="5"/>
      <c r="J22" s="5">
        <f t="shared" si="2"/>
        <v>43291</v>
      </c>
      <c r="L22" s="4"/>
      <c r="N22" s="4"/>
    </row>
    <row r="23" spans="1:14" x14ac:dyDescent="0.2">
      <c r="A23" s="1">
        <v>22</v>
      </c>
      <c r="B23" s="3">
        <v>52136</v>
      </c>
      <c r="C23" s="3">
        <v>50945.5</v>
      </c>
      <c r="D23" s="3">
        <v>48386</v>
      </c>
      <c r="E23" s="3">
        <v>46330</v>
      </c>
      <c r="F23" s="3"/>
      <c r="G23" s="5">
        <v>42934</v>
      </c>
      <c r="H23" s="7" t="str">
        <f t="shared" si="3"/>
        <v/>
      </c>
      <c r="I23" s="5"/>
      <c r="J23" s="5">
        <f t="shared" si="2"/>
        <v>43298</v>
      </c>
      <c r="L23" s="4"/>
      <c r="N23" s="4"/>
    </row>
    <row r="24" spans="1:14" x14ac:dyDescent="0.2">
      <c r="A24" s="1">
        <v>23</v>
      </c>
      <c r="B24" s="3">
        <v>52388.5</v>
      </c>
      <c r="C24" s="3">
        <v>51218</v>
      </c>
      <c r="D24" s="3">
        <v>48663.5</v>
      </c>
      <c r="E24" s="3">
        <v>46744</v>
      </c>
      <c r="F24" s="3"/>
      <c r="G24" s="5">
        <v>42941</v>
      </c>
      <c r="H24" s="7" t="str">
        <f t="shared" si="3"/>
        <v/>
      </c>
      <c r="I24" s="5"/>
      <c r="J24" s="5">
        <f t="shared" si="2"/>
        <v>43305</v>
      </c>
      <c r="L24" s="4"/>
      <c r="N24" s="4"/>
    </row>
    <row r="25" spans="1:14" x14ac:dyDescent="0.2">
      <c r="A25" s="1">
        <v>24</v>
      </c>
      <c r="B25" s="3">
        <v>52547.5</v>
      </c>
      <c r="C25" s="3">
        <v>51458</v>
      </c>
      <c r="D25" s="3">
        <v>48891</v>
      </c>
      <c r="E25" s="3">
        <v>46927</v>
      </c>
      <c r="F25" s="3"/>
      <c r="G25" s="5">
        <v>42948</v>
      </c>
      <c r="H25" s="7" t="str">
        <f t="shared" si="3"/>
        <v/>
      </c>
      <c r="I25" s="5"/>
      <c r="J25" s="5">
        <f t="shared" si="2"/>
        <v>43312</v>
      </c>
      <c r="L25" s="4"/>
      <c r="N25" s="4"/>
    </row>
    <row r="26" spans="1:14" x14ac:dyDescent="0.2">
      <c r="A26" s="1">
        <v>25</v>
      </c>
      <c r="B26" s="3">
        <v>52714.5</v>
      </c>
      <c r="C26" s="3">
        <v>51535.5</v>
      </c>
      <c r="D26" s="3">
        <v>49202</v>
      </c>
      <c r="E26" s="3">
        <v>47231</v>
      </c>
      <c r="F26" s="3"/>
      <c r="G26" s="5">
        <v>42955</v>
      </c>
      <c r="H26" s="7" t="str">
        <f t="shared" si="3"/>
        <v/>
      </c>
      <c r="I26" s="5"/>
      <c r="J26" s="5">
        <f t="shared" si="2"/>
        <v>43319</v>
      </c>
      <c r="L26" s="4"/>
      <c r="N26" s="4"/>
    </row>
    <row r="27" spans="1:14" x14ac:dyDescent="0.2">
      <c r="A27" s="1">
        <v>26</v>
      </c>
      <c r="B27" s="3">
        <v>52803.5</v>
      </c>
      <c r="C27" s="3">
        <v>51615.5</v>
      </c>
      <c r="D27" s="3">
        <v>49274</v>
      </c>
      <c r="E27" s="3">
        <v>47269</v>
      </c>
      <c r="F27" s="3"/>
      <c r="G27" s="5">
        <v>42962</v>
      </c>
      <c r="H27" s="7" t="str">
        <f t="shared" si="3"/>
        <v/>
      </c>
      <c r="I27" s="5"/>
      <c r="J27" s="5">
        <f t="shared" si="2"/>
        <v>43326</v>
      </c>
      <c r="L27" s="4"/>
      <c r="N27" s="4"/>
    </row>
    <row r="28" spans="1:14" x14ac:dyDescent="0.2">
      <c r="B28" s="3"/>
      <c r="C28" s="3"/>
      <c r="D28" s="3"/>
      <c r="E28" s="3"/>
      <c r="F28" s="3"/>
      <c r="G28" s="5"/>
      <c r="H28" s="8"/>
      <c r="J28" s="4"/>
      <c r="L28" s="4"/>
      <c r="N28" s="4"/>
    </row>
    <row r="29" spans="1:14" x14ac:dyDescent="0.2">
      <c r="B29" s="3"/>
      <c r="C29" s="3"/>
      <c r="D29" s="3"/>
      <c r="E29" s="3"/>
      <c r="F29" s="3"/>
      <c r="G29" s="5"/>
      <c r="H29" s="8"/>
      <c r="J29" s="4"/>
      <c r="L29" s="4"/>
      <c r="N29" s="4"/>
    </row>
    <row r="30" spans="1:14" x14ac:dyDescent="0.2">
      <c r="B30" s="3"/>
      <c r="C30" s="3"/>
      <c r="D30" s="3"/>
      <c r="E30" s="3"/>
      <c r="F30" s="3"/>
      <c r="G30" s="5"/>
      <c r="H30" s="8"/>
      <c r="J30" s="4"/>
      <c r="L30" s="4"/>
      <c r="N30" s="4"/>
    </row>
    <row r="31" spans="1:14" x14ac:dyDescent="0.2">
      <c r="B31" s="3"/>
      <c r="C31" s="3"/>
      <c r="D31" s="3"/>
      <c r="E31" s="3"/>
      <c r="F31" s="3"/>
      <c r="G31" s="5"/>
      <c r="H31" s="8"/>
      <c r="J31" s="4"/>
      <c r="L31" s="4"/>
      <c r="N31" s="4"/>
    </row>
    <row r="32" spans="1:14" x14ac:dyDescent="0.2">
      <c r="B32" s="3"/>
      <c r="C32" s="3"/>
      <c r="D32" s="3"/>
      <c r="E32" s="3"/>
      <c r="F32" s="3"/>
      <c r="G32" s="5"/>
      <c r="H32" s="8"/>
      <c r="J32" s="4"/>
      <c r="L32" s="4"/>
      <c r="N32" s="4"/>
    </row>
    <row r="33" spans="1:14" x14ac:dyDescent="0.2">
      <c r="B33" s="3"/>
      <c r="C33" s="3"/>
      <c r="D33" s="3"/>
      <c r="E33" s="3"/>
      <c r="F33" s="3"/>
      <c r="G33" s="5"/>
      <c r="H33" s="8"/>
      <c r="J33" s="4"/>
      <c r="L33" s="4"/>
      <c r="N33" s="4"/>
    </row>
    <row r="34" spans="1:14" x14ac:dyDescent="0.2">
      <c r="B34" s="3"/>
      <c r="C34" s="3"/>
      <c r="D34" s="3"/>
      <c r="E34" s="3"/>
      <c r="F34" s="3"/>
      <c r="G34" s="5"/>
      <c r="H34" s="8"/>
      <c r="J34" s="4"/>
      <c r="L34" s="4"/>
      <c r="N34" s="4"/>
    </row>
    <row r="35" spans="1:14" x14ac:dyDescent="0.2">
      <c r="B35" s="3"/>
      <c r="C35" s="3"/>
      <c r="D35" s="3"/>
      <c r="E35" s="3"/>
      <c r="F35" s="3"/>
      <c r="G35" s="5"/>
      <c r="H35" s="8"/>
      <c r="J35" s="4"/>
      <c r="L35" s="4"/>
      <c r="N35" s="4"/>
    </row>
    <row r="36" spans="1:14" x14ac:dyDescent="0.2">
      <c r="B36" s="3"/>
      <c r="C36" s="3"/>
      <c r="D36" s="3"/>
      <c r="E36" s="3"/>
      <c r="F36" s="3"/>
      <c r="G36" s="5"/>
      <c r="H36" s="8"/>
      <c r="J36" s="4"/>
      <c r="L36" s="4"/>
      <c r="N36" s="4"/>
    </row>
    <row r="37" spans="1:14" x14ac:dyDescent="0.2">
      <c r="H37" s="8"/>
      <c r="L37" s="4"/>
      <c r="N37" s="4"/>
    </row>
    <row r="38" spans="1:14" x14ac:dyDescent="0.2">
      <c r="H38" s="8"/>
      <c r="L38" s="4"/>
      <c r="N38" s="4"/>
    </row>
    <row r="39" spans="1:14" x14ac:dyDescent="0.2">
      <c r="H39" s="8"/>
      <c r="L39" s="4"/>
      <c r="N39" s="4"/>
    </row>
    <row r="40" spans="1:14" x14ac:dyDescent="0.2">
      <c r="H40" s="8"/>
      <c r="L40" s="4"/>
      <c r="N40" s="4"/>
    </row>
    <row r="41" spans="1:14" x14ac:dyDescent="0.2">
      <c r="A41" s="1" t="s">
        <v>1</v>
      </c>
      <c r="H41" s="8"/>
      <c r="L41" s="4"/>
      <c r="N41" s="4"/>
    </row>
    <row r="42" spans="1:14" x14ac:dyDescent="0.2">
      <c r="H42" s="8"/>
      <c r="L42" s="4"/>
      <c r="N42" s="4"/>
    </row>
    <row r="43" spans="1:14" x14ac:dyDescent="0.2">
      <c r="H43" s="8"/>
      <c r="L43" s="4"/>
      <c r="N43" s="4"/>
    </row>
    <row r="44" spans="1:14" x14ac:dyDescent="0.2">
      <c r="H44" s="8"/>
      <c r="L44" s="4"/>
      <c r="N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Summer SCH trend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2021-04-29T22:26:44Z</cp:lastPrinted>
  <dcterms:created xsi:type="dcterms:W3CDTF">2010-05-17T17:38:16Z</dcterms:created>
  <dcterms:modified xsi:type="dcterms:W3CDTF">2021-06-03T21:39:09Z</dcterms:modified>
</cp:coreProperties>
</file>