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Y:\IR\USERS\snmdcx\Future Semester Reports\FSR FY21\202101 spring\reports\hdct and sch\"/>
    </mc:Choice>
  </mc:AlternateContent>
  <bookViews>
    <workbookView xWindow="0" yWindow="0" windowWidth="17148" windowHeight="8868" tabRatio="500"/>
  </bookViews>
  <sheets>
    <sheet name="Spring HDCT trend" sheetId="4" r:id="rId1"/>
    <sheet name="data" sheetId="1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" i="1"/>
</calcChain>
</file>

<file path=xl/sharedStrings.xml><?xml version="1.0" encoding="utf-8"?>
<sst xmlns="http://schemas.openxmlformats.org/spreadsheetml/2006/main" count="9" uniqueCount="9">
  <si>
    <t>Registration Week</t>
  </si>
  <si>
    <t>current report date</t>
  </si>
  <si>
    <t>%Chg last to current</t>
  </si>
  <si>
    <t>Spring 17</t>
  </si>
  <si>
    <t>Spring 18</t>
  </si>
  <si>
    <t>Spring 19</t>
  </si>
  <si>
    <t>Date Calculator</t>
  </si>
  <si>
    <t>Spring 20</t>
  </si>
  <si>
    <t>Spring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</si>
</sst>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5" x14ac:knownFonts="1">
    <font>
      <sz val="10"/>
      <name val="Verdana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1" fontId="0" fillId="0" borderId="0" xfId="0" applyNumberFormat="1"/>
    <xf numFmtId="164" fontId="0" fillId="0" borderId="0" xfId="0" applyNumberFormat="1"/>
    <xf numFmtId="3" fontId="0" fillId="0" borderId="0" xfId="0" applyNumberFormat="1"/>
    <xf numFmtId="14" fontId="0" fillId="0" borderId="0" xfId="0" applyNumberFormat="1" applyAlignment="1">
      <alignment horizontal="left"/>
    </xf>
    <xf numFmtId="164" fontId="0" fillId="0" borderId="0" xfId="0" applyNumberFormat="1" applyFont="1"/>
    <xf numFmtId="3" fontId="2" fillId="0" borderId="0" xfId="0" applyNumberFormat="1" applyFont="1"/>
    <xf numFmtId="164" fontId="0" fillId="0" borderId="0" xfId="0" applyNumberFormat="1"/>
    <xf numFmtId="15" fontId="0" fillId="0" borderId="0" xfId="0" applyNumberFormat="1"/>
  </cellXfs>
  <cellStyles count="5">
    <cellStyle name="Comma 2" xfId="2"/>
    <cellStyle name="Normal" xfId="0" builtinId="0"/>
    <cellStyle name="Normal 2" xfId="4"/>
    <cellStyle name="Normal 3" xfId="1"/>
    <cellStyle name="Percent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3D3D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Unduplicated Student Headcount by Registration Week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UA System, Spring Semesters</a:t>
            </a:r>
          </a:p>
        </c:rich>
      </c:tx>
      <c:layout/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39215686274495E-2"/>
          <c:y val="0.14192495921696599"/>
          <c:w val="0.870144284128746"/>
          <c:h val="0.74714518760195803"/>
        </c:manualLayout>
      </c:layout>
      <c:lineChart>
        <c:grouping val="standard"/>
        <c:varyColors val="0"/>
        <c:ser>
          <c:idx val="3"/>
          <c:order val="0"/>
          <c:tx>
            <c:strRef>
              <c:f>data!$B$1</c:f>
              <c:strCache>
                <c:ptCount val="1"/>
                <c:pt idx="0">
                  <c:v>Spring 17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data!$A$2:$A$25</c:f>
              <c:numCache>
                <c:formatCode>0</c:formatCode>
                <c:ptCount val="24"/>
                <c:pt idx="0" formatCode="d\-mmm\-yy">
                  <c:v>42682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data!$B$2:$B$25</c:f>
              <c:numCache>
                <c:formatCode>#,##0</c:formatCode>
                <c:ptCount val="24"/>
                <c:pt idx="0">
                  <c:v>3739</c:v>
                </c:pt>
                <c:pt idx="1">
                  <c:v>10615</c:v>
                </c:pt>
                <c:pt idx="2">
                  <c:v>12618</c:v>
                </c:pt>
                <c:pt idx="3">
                  <c:v>14869</c:v>
                </c:pt>
                <c:pt idx="4">
                  <c:v>16658</c:v>
                </c:pt>
                <c:pt idx="5">
                  <c:v>18319</c:v>
                </c:pt>
                <c:pt idx="6">
                  <c:v>19258</c:v>
                </c:pt>
                <c:pt idx="7">
                  <c:v>19677</c:v>
                </c:pt>
                <c:pt idx="8">
                  <c:v>21139</c:v>
                </c:pt>
                <c:pt idx="9">
                  <c:v>22777</c:v>
                </c:pt>
                <c:pt idx="10">
                  <c:v>23853</c:v>
                </c:pt>
                <c:pt idx="11">
                  <c:v>24359</c:v>
                </c:pt>
                <c:pt idx="12">
                  <c:v>24782</c:v>
                </c:pt>
                <c:pt idx="13">
                  <c:v>25015</c:v>
                </c:pt>
                <c:pt idx="14">
                  <c:v>25204</c:v>
                </c:pt>
                <c:pt idx="15">
                  <c:v>25366</c:v>
                </c:pt>
                <c:pt idx="16">
                  <c:v>25500</c:v>
                </c:pt>
                <c:pt idx="17">
                  <c:v>25706</c:v>
                </c:pt>
                <c:pt idx="18">
                  <c:v>25863</c:v>
                </c:pt>
                <c:pt idx="19">
                  <c:v>26039</c:v>
                </c:pt>
                <c:pt idx="20">
                  <c:v>26198</c:v>
                </c:pt>
                <c:pt idx="21">
                  <c:v>26278</c:v>
                </c:pt>
                <c:pt idx="22">
                  <c:v>26495</c:v>
                </c:pt>
                <c:pt idx="23">
                  <c:v>26760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95-48B6-99BE-F159E472F16F}"/>
            </c:ext>
          </c:extLst>
        </c:ser>
        <c:ser>
          <c:idx val="0"/>
          <c:order val="1"/>
          <c:tx>
            <c:strRef>
              <c:f>data!$C$1</c:f>
              <c:strCache>
                <c:ptCount val="1"/>
                <c:pt idx="0">
                  <c:v>Spring 18</c:v>
                </c:pt>
              </c:strCache>
            </c:strRef>
          </c:tx>
          <c:spPr>
            <a:ln w="19050">
              <a:solidFill>
                <a:schemeClr val="accent6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data!$A$2:$A$25</c:f>
              <c:numCache>
                <c:formatCode>0</c:formatCode>
                <c:ptCount val="24"/>
                <c:pt idx="0" formatCode="d\-mmm\-yy">
                  <c:v>42682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data!$C$2:$C$25</c:f>
              <c:numCache>
                <c:formatCode>#,##0</c:formatCode>
                <c:ptCount val="24"/>
                <c:pt idx="0">
                  <c:v>3133</c:v>
                </c:pt>
                <c:pt idx="1">
                  <c:v>9378</c:v>
                </c:pt>
                <c:pt idx="2">
                  <c:v>11380</c:v>
                </c:pt>
                <c:pt idx="3">
                  <c:v>13723</c:v>
                </c:pt>
                <c:pt idx="4">
                  <c:v>15524</c:v>
                </c:pt>
                <c:pt idx="5">
                  <c:v>17075</c:v>
                </c:pt>
                <c:pt idx="6">
                  <c:v>18074</c:v>
                </c:pt>
                <c:pt idx="7">
                  <c:v>18482</c:v>
                </c:pt>
                <c:pt idx="8">
                  <c:v>19861</c:v>
                </c:pt>
                <c:pt idx="9">
                  <c:v>21501</c:v>
                </c:pt>
                <c:pt idx="10">
                  <c:v>22903</c:v>
                </c:pt>
                <c:pt idx="11">
                  <c:v>23281</c:v>
                </c:pt>
                <c:pt idx="12">
                  <c:v>23444</c:v>
                </c:pt>
                <c:pt idx="13">
                  <c:v>23830</c:v>
                </c:pt>
                <c:pt idx="14">
                  <c:v>23976</c:v>
                </c:pt>
                <c:pt idx="15">
                  <c:v>24142</c:v>
                </c:pt>
                <c:pt idx="16">
                  <c:v>24310</c:v>
                </c:pt>
                <c:pt idx="17">
                  <c:v>24423</c:v>
                </c:pt>
                <c:pt idx="18">
                  <c:v>24468</c:v>
                </c:pt>
                <c:pt idx="19">
                  <c:v>24689</c:v>
                </c:pt>
                <c:pt idx="20">
                  <c:v>24824</c:v>
                </c:pt>
                <c:pt idx="21">
                  <c:v>24979</c:v>
                </c:pt>
                <c:pt idx="22">
                  <c:v>25154</c:v>
                </c:pt>
                <c:pt idx="23">
                  <c:v>25267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95-48B6-99BE-F159E472F16F}"/>
            </c:ext>
          </c:extLst>
        </c:ser>
        <c:ser>
          <c:idx val="4"/>
          <c:order val="2"/>
          <c:tx>
            <c:strRef>
              <c:f>data!$D$1</c:f>
              <c:strCache>
                <c:ptCount val="1"/>
                <c:pt idx="0">
                  <c:v>Spring 19</c:v>
                </c:pt>
              </c:strCache>
            </c:strRef>
          </c:tx>
          <c:spPr>
            <a:ln w="1905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numRef>
              <c:f>data!$A$2:$A$25</c:f>
              <c:numCache>
                <c:formatCode>0</c:formatCode>
                <c:ptCount val="24"/>
                <c:pt idx="0" formatCode="d\-mmm\-yy">
                  <c:v>42682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data!$D$2:$D$25</c:f>
              <c:numCache>
                <c:formatCode>#,##0</c:formatCode>
                <c:ptCount val="24"/>
                <c:pt idx="0">
                  <c:v>3047</c:v>
                </c:pt>
                <c:pt idx="1">
                  <c:v>8687</c:v>
                </c:pt>
                <c:pt idx="2">
                  <c:v>10583</c:v>
                </c:pt>
                <c:pt idx="3">
                  <c:v>12776</c:v>
                </c:pt>
                <c:pt idx="4">
                  <c:v>14408</c:v>
                </c:pt>
                <c:pt idx="5">
                  <c:v>16087</c:v>
                </c:pt>
                <c:pt idx="6">
                  <c:v>17379</c:v>
                </c:pt>
                <c:pt idx="7">
                  <c:v>17826</c:v>
                </c:pt>
                <c:pt idx="8">
                  <c:v>19034</c:v>
                </c:pt>
                <c:pt idx="9">
                  <c:v>21059</c:v>
                </c:pt>
                <c:pt idx="10">
                  <c:v>21765</c:v>
                </c:pt>
                <c:pt idx="11">
                  <c:v>22084</c:v>
                </c:pt>
                <c:pt idx="12">
                  <c:v>22471</c:v>
                </c:pt>
                <c:pt idx="13">
                  <c:v>22677</c:v>
                </c:pt>
                <c:pt idx="14">
                  <c:v>22828</c:v>
                </c:pt>
                <c:pt idx="15">
                  <c:v>23219</c:v>
                </c:pt>
                <c:pt idx="16">
                  <c:v>23411</c:v>
                </c:pt>
                <c:pt idx="17">
                  <c:v>23579</c:v>
                </c:pt>
                <c:pt idx="18">
                  <c:v>23671</c:v>
                </c:pt>
                <c:pt idx="19">
                  <c:v>23811</c:v>
                </c:pt>
                <c:pt idx="20">
                  <c:v>23945</c:v>
                </c:pt>
                <c:pt idx="21">
                  <c:v>24081</c:v>
                </c:pt>
                <c:pt idx="22">
                  <c:v>24264</c:v>
                </c:pt>
                <c:pt idx="23">
                  <c:v>24686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95-48B6-99BE-F159E472F16F}"/>
            </c:ext>
          </c:extLst>
        </c:ser>
        <c:ser>
          <c:idx val="1"/>
          <c:order val="3"/>
          <c:tx>
            <c:strRef>
              <c:f>data!$E$1</c:f>
              <c:strCache>
                <c:ptCount val="1"/>
                <c:pt idx="0">
                  <c:v>Spring 20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data!$A$2:$A$25</c:f>
              <c:numCache>
                <c:formatCode>0</c:formatCode>
                <c:ptCount val="24"/>
                <c:pt idx="0" formatCode="d\-mmm\-yy">
                  <c:v>42682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data!$E$2:$E$25</c:f>
              <c:numCache>
                <c:formatCode>#,##0</c:formatCode>
                <c:ptCount val="24"/>
                <c:pt idx="0">
                  <c:v>2592</c:v>
                </c:pt>
                <c:pt idx="1">
                  <c:v>7327</c:v>
                </c:pt>
                <c:pt idx="2">
                  <c:v>9534</c:v>
                </c:pt>
                <c:pt idx="3">
                  <c:v>10778</c:v>
                </c:pt>
                <c:pt idx="4">
                  <c:v>12665</c:v>
                </c:pt>
                <c:pt idx="5">
                  <c:v>14305</c:v>
                </c:pt>
                <c:pt idx="6">
                  <c:v>15551</c:v>
                </c:pt>
                <c:pt idx="7">
                  <c:v>15941</c:v>
                </c:pt>
                <c:pt idx="8">
                  <c:v>16834</c:v>
                </c:pt>
                <c:pt idx="9">
                  <c:v>18764</c:v>
                </c:pt>
                <c:pt idx="10">
                  <c:v>19438</c:v>
                </c:pt>
                <c:pt idx="11">
                  <c:v>19773</c:v>
                </c:pt>
                <c:pt idx="12">
                  <c:v>20209</c:v>
                </c:pt>
                <c:pt idx="13">
                  <c:v>20477</c:v>
                </c:pt>
                <c:pt idx="14">
                  <c:v>20592</c:v>
                </c:pt>
                <c:pt idx="15">
                  <c:v>20796</c:v>
                </c:pt>
                <c:pt idx="16">
                  <c:v>21071</c:v>
                </c:pt>
                <c:pt idx="17">
                  <c:v>21326</c:v>
                </c:pt>
                <c:pt idx="18">
                  <c:v>21370</c:v>
                </c:pt>
                <c:pt idx="19">
                  <c:v>21410</c:v>
                </c:pt>
                <c:pt idx="20">
                  <c:v>21473</c:v>
                </c:pt>
                <c:pt idx="21">
                  <c:v>21511</c:v>
                </c:pt>
                <c:pt idx="22">
                  <c:v>21601</c:v>
                </c:pt>
                <c:pt idx="23">
                  <c:v>21720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95-48B6-99BE-F159E472F16F}"/>
            </c:ext>
          </c:extLst>
        </c:ser>
        <c:ser>
          <c:idx val="2"/>
          <c:order val="4"/>
          <c:tx>
            <c:strRef>
              <c:f>data!$F$1</c:f>
              <c:strCache>
                <c:ptCount val="1"/>
                <c:pt idx="0">
                  <c:v>Spring 21</c:v>
                </c:pt>
              </c:strCache>
            </c:strRef>
          </c:tx>
          <c:spPr>
            <a:ln w="38100">
              <a:solidFill>
                <a:schemeClr val="accent4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04-E895-48B6-99BE-F159E472F16F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5-E895-48B6-99BE-F159E472F16F}"/>
              </c:ext>
            </c:extLst>
          </c:dPt>
          <c:cat>
            <c:numRef>
              <c:f>data!$A$2:$A$25</c:f>
              <c:numCache>
                <c:formatCode>0</c:formatCode>
                <c:ptCount val="24"/>
                <c:pt idx="0" formatCode="d\-mmm\-yy">
                  <c:v>42682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data!$F$2:$F$25</c:f>
              <c:numCache>
                <c:formatCode>#,##0</c:formatCode>
                <c:ptCount val="24"/>
                <c:pt idx="0">
                  <c:v>1966</c:v>
                </c:pt>
                <c:pt idx="1">
                  <c:v>5687</c:v>
                </c:pt>
                <c:pt idx="2">
                  <c:v>7811</c:v>
                </c:pt>
                <c:pt idx="3">
                  <c:v>9145</c:v>
                </c:pt>
                <c:pt idx="4">
                  <c:v>10848</c:v>
                </c:pt>
                <c:pt idx="5">
                  <c:v>12308</c:v>
                </c:pt>
                <c:pt idx="6">
                  <c:v>13610</c:v>
                </c:pt>
                <c:pt idx="7">
                  <c:v>14185</c:v>
                </c:pt>
                <c:pt idx="8">
                  <c:v>14960</c:v>
                </c:pt>
                <c:pt idx="9">
                  <c:v>17023</c:v>
                </c:pt>
                <c:pt idx="10">
                  <c:v>17727</c:v>
                </c:pt>
                <c:pt idx="11">
                  <c:v>17988</c:v>
                </c:pt>
                <c:pt idx="12">
                  <c:v>18211</c:v>
                </c:pt>
                <c:pt idx="13">
                  <c:v>18810</c:v>
                </c:pt>
                <c:pt idx="14">
                  <c:v>19240</c:v>
                </c:pt>
                <c:pt idx="15">
                  <c:v>19646</c:v>
                </c:pt>
                <c:pt idx="16">
                  <c:v>19886</c:v>
                </c:pt>
                <c:pt idx="17">
                  <c:v>20289</c:v>
                </c:pt>
                <c:pt idx="18">
                  <c:v>20476</c:v>
                </c:pt>
                <c:pt idx="19">
                  <c:v>20735</c:v>
                </c:pt>
                <c:pt idx="20">
                  <c:v>20874</c:v>
                </c:pt>
                <c:pt idx="21">
                  <c:v>21058</c:v>
                </c:pt>
                <c:pt idx="22">
                  <c:v>21188</c:v>
                </c:pt>
                <c:pt idx="23">
                  <c:v>21285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895-48B6-99BE-F159E472F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0881736"/>
        <c:axId val="2134209896"/>
      </c:lineChart>
      <c:catAx>
        <c:axId val="2130881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Registration Week</a:t>
                </a:r>
              </a:p>
            </c:rich>
          </c:tx>
          <c:layout>
            <c:manualLayout>
              <c:xMode val="edge"/>
              <c:yMode val="edge"/>
              <c:x val="0.47391786903440603"/>
              <c:y val="0.93964110929853195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4209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4209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UA</a:t>
                </a:r>
                <a:r>
                  <a:rPr lang="en-US" baseline="0"/>
                  <a:t> Student Headcount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55382907880133E-2"/>
              <c:y val="0.41761827079934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0881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245482648002336"/>
          <c:y val="0.82567615322594479"/>
          <c:w val="0.56740740740740736"/>
          <c:h val="5.664488017429193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2" verticalDpi="4294967292" r:id="rId1"/>
  <headerFooter>
    <oddFooter>&amp;L&amp;9UA Data Strategy and Institutional Research&amp;R&amp;9&amp;D
www.alaska.edu/ir/reporting/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0.43621</cdr:x>
      <cdr:y>0.15117</cdr:y>
    </cdr:from>
    <cdr:to>
      <cdr:x>0.43621</cdr:x>
      <cdr:y>0.88722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86C32910-164A-4546-AABE-1D099FD88381}"/>
            </a:ext>
          </a:extLst>
        </cdr:cNvPr>
        <cdr:cNvCxnSpPr/>
      </cdr:nvCxnSpPr>
      <cdr:spPr>
        <a:xfrm xmlns:a="http://schemas.openxmlformats.org/drawingml/2006/main" flipH="1">
          <a:off x="3739410" y="881200"/>
          <a:ext cx="0" cy="429065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C00000">
              <a:alpha val="50000"/>
            </a:srgb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0.3762</cdr:x>
      <cdr:y>0.69039</cdr:y>
    </cdr:from>
    <cdr:to>
      <cdr:x>0.49556</cdr:x>
      <cdr:y>0.74919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224955" y="4024495"/>
          <a:ext cx="1023214" cy="3427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1st Week</a:t>
          </a:r>
          <a:r>
            <a:rPr lang="en-US" sz="800" baseline="0"/>
            <a:t> of Classes</a:t>
          </a:r>
        </a:p>
        <a:p xmlns:a="http://schemas.openxmlformats.org/drawingml/2006/main">
          <a:r>
            <a:rPr lang="en-US" sz="800" baseline="0"/>
            <a:t> January 11, 2021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F26" sqref="F26"/>
    </sheetView>
  </sheetViews>
  <sheetFormatPr defaultColWidth="11" defaultRowHeight="12.6" x14ac:dyDescent="0.2"/>
  <cols>
    <col min="1" max="1" width="10.453125" style="1" customWidth="1"/>
    <col min="2" max="6" width="11" style="2"/>
    <col min="7" max="7" width="17.1796875" bestFit="1" customWidth="1"/>
    <col min="8" max="8" width="18.453125" bestFit="1" customWidth="1"/>
  </cols>
  <sheetData>
    <row r="1" spans="1:11" x14ac:dyDescent="0.2">
      <c r="A1" s="1" t="s">
        <v>0</v>
      </c>
      <c r="B1" s="3" t="s">
        <v>3</v>
      </c>
      <c r="C1" s="3" t="s">
        <v>4</v>
      </c>
      <c r="D1" s="3" t="s">
        <v>5</v>
      </c>
      <c r="E1" s="6" t="s">
        <v>7</v>
      </c>
      <c r="F1" s="6" t="s">
        <v>8</v>
      </c>
      <c r="G1" s="3" t="s">
        <v>1</v>
      </c>
      <c r="H1" s="5" t="s">
        <v>2</v>
      </c>
      <c r="J1" s="3" t="s">
        <v>6</v>
      </c>
    </row>
    <row r="2" spans="1:11" x14ac:dyDescent="0.2">
      <c r="A2" s="8">
        <v>42682</v>
      </c>
      <c r="B2" s="3">
        <v>3739</v>
      </c>
      <c r="C2" s="3">
        <v>3133</v>
      </c>
      <c r="D2" s="3">
        <v>3047</v>
      </c>
      <c r="E2" s="3">
        <v>2592</v>
      </c>
      <c r="F2" s="3">
        <v>1966</v>
      </c>
      <c r="G2" s="8">
        <v>42682</v>
      </c>
      <c r="H2" s="2">
        <f>IF(OR(F2="",E2=""),"",(F2-E2)/E2*100)</f>
        <v>-24.151234567901234</v>
      </c>
      <c r="J2" s="8">
        <f>G2+364</f>
        <v>43046</v>
      </c>
      <c r="K2" s="4"/>
    </row>
    <row r="3" spans="1:11" x14ac:dyDescent="0.2">
      <c r="A3" s="1">
        <v>2</v>
      </c>
      <c r="B3" s="3">
        <v>10615</v>
      </c>
      <c r="C3" s="3">
        <v>9378</v>
      </c>
      <c r="D3" s="3">
        <v>8687</v>
      </c>
      <c r="E3" s="3">
        <v>7327</v>
      </c>
      <c r="F3" s="3">
        <v>5687</v>
      </c>
      <c r="G3" s="8">
        <v>42689</v>
      </c>
      <c r="H3" s="7">
        <f t="shared" ref="H3:H25" si="0">IF(OR(F3="",E3=""),"",(F3-E3)/E3*100)</f>
        <v>-22.382967107956873</v>
      </c>
      <c r="J3" s="8">
        <f t="shared" ref="J3:J25" si="1">G3+364</f>
        <v>43053</v>
      </c>
      <c r="K3" s="4"/>
    </row>
    <row r="4" spans="1:11" x14ac:dyDescent="0.2">
      <c r="A4" s="1">
        <v>3</v>
      </c>
      <c r="B4" s="3">
        <v>12618</v>
      </c>
      <c r="C4" s="3">
        <v>11380</v>
      </c>
      <c r="D4" s="3">
        <v>10583</v>
      </c>
      <c r="E4" s="3">
        <v>9534</v>
      </c>
      <c r="F4" s="3">
        <v>7811</v>
      </c>
      <c r="G4" s="8">
        <v>42696</v>
      </c>
      <c r="H4" s="7">
        <f t="shared" si="0"/>
        <v>-18.072162785819174</v>
      </c>
      <c r="J4" s="8">
        <f t="shared" si="1"/>
        <v>43060</v>
      </c>
      <c r="K4" s="4"/>
    </row>
    <row r="5" spans="1:11" x14ac:dyDescent="0.2">
      <c r="A5" s="1">
        <v>4</v>
      </c>
      <c r="B5" s="3">
        <v>14869</v>
      </c>
      <c r="C5" s="3">
        <v>13723</v>
      </c>
      <c r="D5" s="3">
        <v>12776</v>
      </c>
      <c r="E5" s="3">
        <v>10778</v>
      </c>
      <c r="F5" s="3">
        <v>9145</v>
      </c>
      <c r="G5" s="8">
        <v>42703</v>
      </c>
      <c r="H5" s="7">
        <f t="shared" si="0"/>
        <v>-15.151233995175357</v>
      </c>
      <c r="J5" s="8">
        <f t="shared" si="1"/>
        <v>43067</v>
      </c>
      <c r="K5" s="4"/>
    </row>
    <row r="6" spans="1:11" x14ac:dyDescent="0.2">
      <c r="A6" s="1">
        <v>5</v>
      </c>
      <c r="B6" s="3">
        <v>16658</v>
      </c>
      <c r="C6" s="3">
        <v>15524</v>
      </c>
      <c r="D6" s="3">
        <v>14408</v>
      </c>
      <c r="E6" s="3">
        <v>12665</v>
      </c>
      <c r="F6" s="3">
        <v>10848</v>
      </c>
      <c r="G6" s="8">
        <v>42710</v>
      </c>
      <c r="H6" s="7">
        <f t="shared" si="0"/>
        <v>-14.346624555862613</v>
      </c>
      <c r="J6" s="8">
        <f t="shared" si="1"/>
        <v>43074</v>
      </c>
      <c r="K6" s="4"/>
    </row>
    <row r="7" spans="1:11" x14ac:dyDescent="0.2">
      <c r="A7" s="1">
        <v>6</v>
      </c>
      <c r="B7" s="3">
        <v>18319</v>
      </c>
      <c r="C7" s="3">
        <v>17075</v>
      </c>
      <c r="D7" s="3">
        <v>16087</v>
      </c>
      <c r="E7" s="3">
        <v>14305</v>
      </c>
      <c r="F7" s="3">
        <v>12308</v>
      </c>
      <c r="G7" s="8">
        <v>42717</v>
      </c>
      <c r="H7" s="7">
        <f t="shared" si="0"/>
        <v>-13.960153792380286</v>
      </c>
      <c r="J7" s="8">
        <f t="shared" si="1"/>
        <v>43081</v>
      </c>
      <c r="K7" s="4"/>
    </row>
    <row r="8" spans="1:11" x14ac:dyDescent="0.2">
      <c r="A8" s="1">
        <v>7</v>
      </c>
      <c r="B8" s="3">
        <v>19258</v>
      </c>
      <c r="C8" s="3">
        <v>18074</v>
      </c>
      <c r="D8" s="3">
        <v>17379</v>
      </c>
      <c r="E8" s="3">
        <v>15551</v>
      </c>
      <c r="F8" s="3">
        <v>13610</v>
      </c>
      <c r="G8" s="8">
        <v>42724</v>
      </c>
      <c r="H8" s="7">
        <f t="shared" si="0"/>
        <v>-12.481512442929715</v>
      </c>
      <c r="J8" s="8">
        <f t="shared" si="1"/>
        <v>43088</v>
      </c>
      <c r="K8" s="4"/>
    </row>
    <row r="9" spans="1:11" x14ac:dyDescent="0.2">
      <c r="A9" s="1">
        <v>8</v>
      </c>
      <c r="B9" s="3">
        <v>19677</v>
      </c>
      <c r="C9" s="3">
        <v>18482</v>
      </c>
      <c r="D9" s="3">
        <v>17826</v>
      </c>
      <c r="E9" s="3">
        <v>15941</v>
      </c>
      <c r="F9" s="3">
        <v>14185</v>
      </c>
      <c r="G9" s="8">
        <v>42731</v>
      </c>
      <c r="H9" s="7">
        <f t="shared" si="0"/>
        <v>-11.015620099115489</v>
      </c>
      <c r="J9" s="8">
        <f t="shared" si="1"/>
        <v>43095</v>
      </c>
      <c r="K9" s="4"/>
    </row>
    <row r="10" spans="1:11" x14ac:dyDescent="0.2">
      <c r="A10" s="1">
        <v>9</v>
      </c>
      <c r="B10" s="3">
        <v>21139</v>
      </c>
      <c r="C10" s="3">
        <v>19861</v>
      </c>
      <c r="D10" s="3">
        <v>19034</v>
      </c>
      <c r="E10" s="3">
        <v>16834</v>
      </c>
      <c r="F10" s="3">
        <v>14960</v>
      </c>
      <c r="G10" s="8">
        <v>42738</v>
      </c>
      <c r="H10" s="7">
        <f t="shared" si="0"/>
        <v>-11.132232386836165</v>
      </c>
      <c r="J10" s="8">
        <f t="shared" si="1"/>
        <v>43102</v>
      </c>
      <c r="K10" s="4"/>
    </row>
    <row r="11" spans="1:11" x14ac:dyDescent="0.2">
      <c r="A11" s="1">
        <v>10</v>
      </c>
      <c r="B11" s="3">
        <v>22777</v>
      </c>
      <c r="C11" s="3">
        <v>21501</v>
      </c>
      <c r="D11" s="3">
        <v>21059</v>
      </c>
      <c r="E11" s="3">
        <v>18764</v>
      </c>
      <c r="F11" s="3">
        <v>17023</v>
      </c>
      <c r="G11" s="8">
        <v>42745</v>
      </c>
      <c r="H11" s="7">
        <f t="shared" si="0"/>
        <v>-9.2784054572585806</v>
      </c>
      <c r="J11" s="8">
        <f t="shared" si="1"/>
        <v>43109</v>
      </c>
      <c r="K11" s="4"/>
    </row>
    <row r="12" spans="1:11" x14ac:dyDescent="0.2">
      <c r="A12" s="1">
        <v>11</v>
      </c>
      <c r="B12" s="3">
        <v>23853</v>
      </c>
      <c r="C12" s="3">
        <v>22903</v>
      </c>
      <c r="D12" s="3">
        <v>21765</v>
      </c>
      <c r="E12" s="3">
        <v>19438</v>
      </c>
      <c r="F12" s="3">
        <v>17727</v>
      </c>
      <c r="G12" s="8">
        <v>42752</v>
      </c>
      <c r="H12" s="7">
        <f t="shared" si="0"/>
        <v>-8.8023459203621766</v>
      </c>
      <c r="J12" s="8">
        <f t="shared" si="1"/>
        <v>43116</v>
      </c>
      <c r="K12" s="4"/>
    </row>
    <row r="13" spans="1:11" x14ac:dyDescent="0.2">
      <c r="A13" s="1">
        <v>12</v>
      </c>
      <c r="B13" s="3">
        <v>24359</v>
      </c>
      <c r="C13" s="3">
        <v>23281</v>
      </c>
      <c r="D13" s="3">
        <v>22084</v>
      </c>
      <c r="E13" s="3">
        <v>19773</v>
      </c>
      <c r="F13" s="3">
        <v>17988</v>
      </c>
      <c r="G13" s="8">
        <v>42759</v>
      </c>
      <c r="H13" s="7">
        <f t="shared" si="0"/>
        <v>-9.0274616901835838</v>
      </c>
      <c r="J13" s="8">
        <f t="shared" si="1"/>
        <v>43123</v>
      </c>
      <c r="K13" s="4"/>
    </row>
    <row r="14" spans="1:11" x14ac:dyDescent="0.2">
      <c r="A14" s="1">
        <v>13</v>
      </c>
      <c r="B14" s="3">
        <v>24782</v>
      </c>
      <c r="C14" s="3">
        <v>23444</v>
      </c>
      <c r="D14" s="3">
        <v>22471</v>
      </c>
      <c r="E14" s="3">
        <v>20209</v>
      </c>
      <c r="F14" s="3">
        <v>18211</v>
      </c>
      <c r="G14" s="8">
        <v>42766</v>
      </c>
      <c r="H14" s="7">
        <f t="shared" si="0"/>
        <v>-9.8866841506259586</v>
      </c>
      <c r="J14" s="8">
        <f t="shared" si="1"/>
        <v>43130</v>
      </c>
      <c r="K14" s="4"/>
    </row>
    <row r="15" spans="1:11" x14ac:dyDescent="0.2">
      <c r="A15" s="1">
        <v>14</v>
      </c>
      <c r="B15" s="3">
        <v>25015</v>
      </c>
      <c r="C15" s="3">
        <v>23830</v>
      </c>
      <c r="D15" s="3">
        <v>22677</v>
      </c>
      <c r="E15" s="3">
        <v>20477</v>
      </c>
      <c r="F15" s="3">
        <v>18810</v>
      </c>
      <c r="G15" s="8">
        <v>42773</v>
      </c>
      <c r="H15" s="7">
        <f t="shared" si="0"/>
        <v>-8.1408409434975813</v>
      </c>
      <c r="J15" s="8">
        <f t="shared" si="1"/>
        <v>43137</v>
      </c>
      <c r="K15" s="4"/>
    </row>
    <row r="16" spans="1:11" x14ac:dyDescent="0.2">
      <c r="A16" s="1">
        <v>15</v>
      </c>
      <c r="B16" s="3">
        <v>25204</v>
      </c>
      <c r="C16" s="3">
        <v>23976</v>
      </c>
      <c r="D16" s="3">
        <v>22828</v>
      </c>
      <c r="E16" s="3">
        <v>20592</v>
      </c>
      <c r="F16" s="3">
        <v>19240</v>
      </c>
      <c r="G16" s="8">
        <v>42780</v>
      </c>
      <c r="H16" s="7">
        <f t="shared" si="0"/>
        <v>-6.5656565656565666</v>
      </c>
      <c r="J16" s="8">
        <f t="shared" si="1"/>
        <v>43144</v>
      </c>
      <c r="K16" s="4"/>
    </row>
    <row r="17" spans="1:11" x14ac:dyDescent="0.2">
      <c r="A17" s="1">
        <v>16</v>
      </c>
      <c r="B17" s="3">
        <v>25366</v>
      </c>
      <c r="C17" s="3">
        <v>24142</v>
      </c>
      <c r="D17" s="3">
        <v>23219</v>
      </c>
      <c r="E17" s="3">
        <v>20796</v>
      </c>
      <c r="F17" s="3">
        <v>19646</v>
      </c>
      <c r="G17" s="8">
        <v>42787</v>
      </c>
      <c r="H17" s="7">
        <f t="shared" si="0"/>
        <v>-5.5299095979996151</v>
      </c>
      <c r="J17" s="8">
        <f t="shared" si="1"/>
        <v>43151</v>
      </c>
      <c r="K17" s="4"/>
    </row>
    <row r="18" spans="1:11" x14ac:dyDescent="0.2">
      <c r="A18" s="1">
        <v>17</v>
      </c>
      <c r="B18" s="3">
        <v>25500</v>
      </c>
      <c r="C18" s="3">
        <v>24310</v>
      </c>
      <c r="D18" s="3">
        <v>23411</v>
      </c>
      <c r="E18" s="6">
        <v>21071</v>
      </c>
      <c r="F18" s="3">
        <v>19886</v>
      </c>
      <c r="G18" s="8">
        <v>42794</v>
      </c>
      <c r="H18" s="7">
        <f t="shared" si="0"/>
        <v>-5.6238431968107827</v>
      </c>
      <c r="J18" s="8">
        <f t="shared" si="1"/>
        <v>43158</v>
      </c>
      <c r="K18" s="4"/>
    </row>
    <row r="19" spans="1:11" x14ac:dyDescent="0.2">
      <c r="A19" s="1">
        <v>18</v>
      </c>
      <c r="B19" s="3">
        <v>25706</v>
      </c>
      <c r="C19" s="3">
        <v>24423</v>
      </c>
      <c r="D19" s="3">
        <v>23579</v>
      </c>
      <c r="E19" s="3">
        <v>21326</v>
      </c>
      <c r="F19" s="3">
        <v>20289</v>
      </c>
      <c r="G19" s="8">
        <v>42801</v>
      </c>
      <c r="H19" s="7">
        <f t="shared" si="0"/>
        <v>-4.8626090218512612</v>
      </c>
      <c r="J19" s="8">
        <f t="shared" si="1"/>
        <v>43165</v>
      </c>
      <c r="K19" s="4"/>
    </row>
    <row r="20" spans="1:11" x14ac:dyDescent="0.2">
      <c r="A20" s="1">
        <v>19</v>
      </c>
      <c r="B20" s="3">
        <v>25863</v>
      </c>
      <c r="C20" s="3">
        <v>24468</v>
      </c>
      <c r="D20" s="3">
        <v>23671</v>
      </c>
      <c r="E20" s="3">
        <v>21370</v>
      </c>
      <c r="F20" s="3">
        <v>20476</v>
      </c>
      <c r="G20" s="8">
        <v>42808</v>
      </c>
      <c r="H20" s="7">
        <f t="shared" si="0"/>
        <v>-4.1834347215722971</v>
      </c>
      <c r="J20" s="8">
        <f t="shared" si="1"/>
        <v>43172</v>
      </c>
      <c r="K20" s="4"/>
    </row>
    <row r="21" spans="1:11" x14ac:dyDescent="0.2">
      <c r="A21" s="1">
        <v>20</v>
      </c>
      <c r="B21" s="3">
        <v>26039</v>
      </c>
      <c r="C21" s="3">
        <v>24689</v>
      </c>
      <c r="D21" s="3">
        <v>23811</v>
      </c>
      <c r="E21" s="3">
        <v>21410</v>
      </c>
      <c r="F21" s="3">
        <v>20735</v>
      </c>
      <c r="G21" s="8">
        <v>42815</v>
      </c>
      <c r="H21" s="7">
        <f t="shared" si="0"/>
        <v>-3.1527323680523121</v>
      </c>
      <c r="J21" s="8">
        <f t="shared" si="1"/>
        <v>43179</v>
      </c>
      <c r="K21" s="4"/>
    </row>
    <row r="22" spans="1:11" x14ac:dyDescent="0.2">
      <c r="A22" s="1">
        <v>21</v>
      </c>
      <c r="B22" s="3">
        <v>26198</v>
      </c>
      <c r="C22" s="3">
        <v>24824</v>
      </c>
      <c r="D22" s="3">
        <v>23945</v>
      </c>
      <c r="E22" s="3">
        <v>21473</v>
      </c>
      <c r="F22" s="3">
        <v>20874</v>
      </c>
      <c r="G22" s="8">
        <v>42822</v>
      </c>
      <c r="H22" s="7">
        <f t="shared" si="0"/>
        <v>-2.7895496670237043</v>
      </c>
      <c r="J22" s="8">
        <f t="shared" si="1"/>
        <v>43186</v>
      </c>
      <c r="K22" s="4"/>
    </row>
    <row r="23" spans="1:11" x14ac:dyDescent="0.2">
      <c r="A23" s="1">
        <v>22</v>
      </c>
      <c r="B23" s="3">
        <v>26278</v>
      </c>
      <c r="C23" s="3">
        <v>24979</v>
      </c>
      <c r="D23" s="3">
        <v>24081</v>
      </c>
      <c r="E23" s="3">
        <v>21511</v>
      </c>
      <c r="F23" s="3">
        <v>21058</v>
      </c>
      <c r="G23" s="8">
        <v>42829</v>
      </c>
      <c r="H23" s="7">
        <f t="shared" si="0"/>
        <v>-2.105899307331133</v>
      </c>
      <c r="J23" s="8">
        <f t="shared" si="1"/>
        <v>43193</v>
      </c>
      <c r="K23" s="4"/>
    </row>
    <row r="24" spans="1:11" x14ac:dyDescent="0.2">
      <c r="A24" s="1">
        <v>23</v>
      </c>
      <c r="B24" s="3">
        <v>26495</v>
      </c>
      <c r="C24" s="3">
        <v>25154</v>
      </c>
      <c r="D24" s="3">
        <v>24264</v>
      </c>
      <c r="E24" s="3">
        <v>21601</v>
      </c>
      <c r="F24" s="3">
        <v>21188</v>
      </c>
      <c r="G24" s="8">
        <v>42836</v>
      </c>
      <c r="H24" s="7">
        <f t="shared" si="0"/>
        <v>-1.9119485209018099</v>
      </c>
      <c r="J24" s="8">
        <f t="shared" si="1"/>
        <v>43200</v>
      </c>
      <c r="K24" s="4"/>
    </row>
    <row r="25" spans="1:11" x14ac:dyDescent="0.2">
      <c r="A25" s="1">
        <v>24</v>
      </c>
      <c r="B25" s="3">
        <v>26760</v>
      </c>
      <c r="C25" s="3">
        <v>25267</v>
      </c>
      <c r="D25" s="3">
        <v>24686</v>
      </c>
      <c r="E25" s="3">
        <v>21720</v>
      </c>
      <c r="F25" s="3">
        <v>21285</v>
      </c>
      <c r="G25" s="8">
        <v>42843</v>
      </c>
      <c r="H25" s="7">
        <f t="shared" si="0"/>
        <v>-2.0027624309392267</v>
      </c>
      <c r="J25" s="8">
        <f t="shared" si="1"/>
        <v>43207</v>
      </c>
      <c r="K25" s="4"/>
    </row>
    <row r="26" spans="1:11" x14ac:dyDescent="0.2">
      <c r="H26" s="2"/>
      <c r="K26" s="4"/>
    </row>
    <row r="27" spans="1:11" x14ac:dyDescent="0.2">
      <c r="H27" s="4"/>
      <c r="K27" s="4"/>
    </row>
    <row r="28" spans="1:11" x14ac:dyDescent="0.2">
      <c r="H28" s="4"/>
      <c r="K28" s="4"/>
    </row>
    <row r="29" spans="1:11" x14ac:dyDescent="0.2">
      <c r="H29" s="4"/>
      <c r="K29" s="4"/>
    </row>
    <row r="30" spans="1:11" x14ac:dyDescent="0.2">
      <c r="H30" s="4"/>
      <c r="K30" s="4"/>
    </row>
    <row r="31" spans="1:11" x14ac:dyDescent="0.2">
      <c r="H31" s="4"/>
      <c r="K31" s="4"/>
    </row>
    <row r="32" spans="1:11" x14ac:dyDescent="0.2">
      <c r="H32" s="4"/>
      <c r="K32" s="4"/>
    </row>
    <row r="33" spans="11:11" x14ac:dyDescent="0.2">
      <c r="K33" s="4"/>
    </row>
    <row r="34" spans="11:11" x14ac:dyDescent="0.2">
      <c r="K34" s="4"/>
    </row>
    <row r="35" spans="11:11" x14ac:dyDescent="0.2">
      <c r="K35" s="4"/>
    </row>
    <row r="36" spans="11:11" x14ac:dyDescent="0.2">
      <c r="K36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Spring HDCT trend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Olson</dc:creator>
  <cp:lastModifiedBy>Rita F Murphy</cp:lastModifiedBy>
  <cp:lastPrinted>2020-11-10T23:52:19Z</cp:lastPrinted>
  <dcterms:created xsi:type="dcterms:W3CDTF">2010-05-17T17:38:16Z</dcterms:created>
  <dcterms:modified xsi:type="dcterms:W3CDTF">2021-04-20T17:17:01Z</dcterms:modified>
</cp:coreProperties>
</file>