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IR\USERS\snmdcx\Future Semester Reports\FSR FY21\202101 spring\reports\full apps and admits\"/>
    </mc:Choice>
  </mc:AlternateContent>
  <bookViews>
    <workbookView xWindow="0" yWindow="0" windowWidth="17148" windowHeight="8868" tabRatio="500"/>
  </bookViews>
  <sheets>
    <sheet name="Graduate Admits" sheetId="4" r:id="rId1"/>
    <sheet name="data" sheetId="1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" i="1"/>
</calcChain>
</file>

<file path=xl/sharedStrings.xml><?xml version="1.0" encoding="utf-8"?>
<sst xmlns="http://schemas.openxmlformats.org/spreadsheetml/2006/main" count="9" uniqueCount="9">
  <si>
    <t>Week</t>
  </si>
  <si>
    <t>current date</t>
  </si>
  <si>
    <t>%Chg last to current</t>
  </si>
  <si>
    <t>Spring 17</t>
  </si>
  <si>
    <t>Spring 18</t>
  </si>
  <si>
    <t>Spring 19</t>
  </si>
  <si>
    <t>Spring 20</t>
  </si>
  <si>
    <t>Date Calculator</t>
  </si>
  <si>
    <t>Spring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</si>
</sst>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0"/>
      <name val="Verdana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164" fontId="0" fillId="0" borderId="0" xfId="0" applyNumberFormat="1" applyFont="1"/>
    <xf numFmtId="164" fontId="0" fillId="0" borderId="0" xfId="0" applyNumberForma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Admissions by Week: Graduate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Spring Semesters, UA System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39215686274495E-2"/>
          <c:y val="0.14192495921696599"/>
          <c:w val="0.870144284128746"/>
          <c:h val="0.74714518760195803"/>
        </c:manualLayout>
      </c:layout>
      <c:lineChart>
        <c:grouping val="standard"/>
        <c:varyColors val="0"/>
        <c:ser>
          <c:idx val="2"/>
          <c:order val="0"/>
          <c:tx>
            <c:strRef>
              <c:f>data!$B$1</c:f>
              <c:strCache>
                <c:ptCount val="1"/>
                <c:pt idx="0">
                  <c:v>Spring 17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0-80FD-4F27-8A5A-DFC2084778B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1-80FD-4F27-8A5A-DFC2084778B9}"/>
              </c:ext>
            </c:extLst>
          </c:dPt>
          <c:cat>
            <c:numRef>
              <c:f>data!$A$2:$A$25</c:f>
              <c:numCache>
                <c:formatCode>0</c:formatCode>
                <c:ptCount val="24"/>
                <c:pt idx="0" formatCode="d\-mmm\-yy">
                  <c:v>42682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data!$B$2:$B$25</c:f>
              <c:numCache>
                <c:formatCode>#,##0</c:formatCode>
                <c:ptCount val="24"/>
                <c:pt idx="0">
                  <c:v>11</c:v>
                </c:pt>
                <c:pt idx="1">
                  <c:v>132</c:v>
                </c:pt>
                <c:pt idx="2">
                  <c:v>141</c:v>
                </c:pt>
                <c:pt idx="3">
                  <c:v>140</c:v>
                </c:pt>
                <c:pt idx="4">
                  <c:v>158</c:v>
                </c:pt>
                <c:pt idx="5">
                  <c:v>169</c:v>
                </c:pt>
                <c:pt idx="6">
                  <c:v>181</c:v>
                </c:pt>
                <c:pt idx="7">
                  <c:v>181</c:v>
                </c:pt>
                <c:pt idx="8">
                  <c:v>188</c:v>
                </c:pt>
                <c:pt idx="9">
                  <c:v>236</c:v>
                </c:pt>
                <c:pt idx="10">
                  <c:v>252</c:v>
                </c:pt>
                <c:pt idx="11">
                  <c:v>252</c:v>
                </c:pt>
                <c:pt idx="12">
                  <c:v>257</c:v>
                </c:pt>
                <c:pt idx="13">
                  <c:v>261</c:v>
                </c:pt>
                <c:pt idx="14">
                  <c:v>262</c:v>
                </c:pt>
                <c:pt idx="15">
                  <c:v>246</c:v>
                </c:pt>
                <c:pt idx="16">
                  <c:v>246</c:v>
                </c:pt>
                <c:pt idx="17">
                  <c:v>247</c:v>
                </c:pt>
                <c:pt idx="18">
                  <c:v>247</c:v>
                </c:pt>
                <c:pt idx="19">
                  <c:v>248</c:v>
                </c:pt>
                <c:pt idx="20">
                  <c:v>253</c:v>
                </c:pt>
                <c:pt idx="21">
                  <c:v>256</c:v>
                </c:pt>
                <c:pt idx="22">
                  <c:v>259</c:v>
                </c:pt>
                <c:pt idx="23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FD-4F27-8A5A-DFC2084778B9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Spring 18</c:v>
                </c:pt>
              </c:strCache>
            </c:strRef>
          </c:tx>
          <c:spPr>
            <a:ln w="1905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data!$A$2:$A$25</c:f>
              <c:numCache>
                <c:formatCode>0</c:formatCode>
                <c:ptCount val="24"/>
                <c:pt idx="0" formatCode="d\-mmm\-yy">
                  <c:v>42682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data!$C$2:$C$25</c:f>
              <c:numCache>
                <c:formatCode>#,##0</c:formatCode>
                <c:ptCount val="24"/>
                <c:pt idx="0">
                  <c:v>96</c:v>
                </c:pt>
                <c:pt idx="1">
                  <c:v>117</c:v>
                </c:pt>
                <c:pt idx="2">
                  <c:v>120</c:v>
                </c:pt>
                <c:pt idx="3">
                  <c:v>137</c:v>
                </c:pt>
                <c:pt idx="4">
                  <c:v>152</c:v>
                </c:pt>
                <c:pt idx="5">
                  <c:v>163</c:v>
                </c:pt>
                <c:pt idx="6">
                  <c:v>184</c:v>
                </c:pt>
                <c:pt idx="7">
                  <c:v>184</c:v>
                </c:pt>
                <c:pt idx="8">
                  <c:v>186</c:v>
                </c:pt>
                <c:pt idx="9">
                  <c:v>207</c:v>
                </c:pt>
                <c:pt idx="10">
                  <c:v>220</c:v>
                </c:pt>
                <c:pt idx="11">
                  <c:v>228</c:v>
                </c:pt>
                <c:pt idx="12">
                  <c:v>231</c:v>
                </c:pt>
                <c:pt idx="13">
                  <c:v>229</c:v>
                </c:pt>
                <c:pt idx="14">
                  <c:v>236</c:v>
                </c:pt>
                <c:pt idx="15">
                  <c:v>235</c:v>
                </c:pt>
                <c:pt idx="16">
                  <c:v>235</c:v>
                </c:pt>
                <c:pt idx="17">
                  <c:v>235</c:v>
                </c:pt>
                <c:pt idx="18">
                  <c:v>236</c:v>
                </c:pt>
                <c:pt idx="19">
                  <c:v>236</c:v>
                </c:pt>
                <c:pt idx="20">
                  <c:v>236</c:v>
                </c:pt>
                <c:pt idx="21">
                  <c:v>234</c:v>
                </c:pt>
                <c:pt idx="22">
                  <c:v>235</c:v>
                </c:pt>
                <c:pt idx="23">
                  <c:v>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FD-4F27-8A5A-DFC2084778B9}"/>
            </c:ext>
          </c:extLst>
        </c:ser>
        <c:ser>
          <c:idx val="5"/>
          <c:order val="2"/>
          <c:tx>
            <c:strRef>
              <c:f>data!$D$1</c:f>
              <c:strCache>
                <c:ptCount val="1"/>
                <c:pt idx="0">
                  <c:v>Spring 19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data!$A$2:$A$25</c:f>
              <c:numCache>
                <c:formatCode>0</c:formatCode>
                <c:ptCount val="24"/>
                <c:pt idx="0" formatCode="d\-mmm\-yy">
                  <c:v>42682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data!$D$2:$D$25</c:f>
              <c:numCache>
                <c:formatCode>#,##0</c:formatCode>
                <c:ptCount val="24"/>
                <c:pt idx="0">
                  <c:v>80</c:v>
                </c:pt>
                <c:pt idx="1">
                  <c:v>90</c:v>
                </c:pt>
                <c:pt idx="2">
                  <c:v>92</c:v>
                </c:pt>
                <c:pt idx="3">
                  <c:v>108</c:v>
                </c:pt>
                <c:pt idx="4">
                  <c:v>116</c:v>
                </c:pt>
                <c:pt idx="5">
                  <c:v>141</c:v>
                </c:pt>
                <c:pt idx="6">
                  <c:v>157</c:v>
                </c:pt>
                <c:pt idx="7">
                  <c:v>157</c:v>
                </c:pt>
                <c:pt idx="8">
                  <c:v>164</c:v>
                </c:pt>
                <c:pt idx="9">
                  <c:v>186</c:v>
                </c:pt>
                <c:pt idx="10">
                  <c:v>201</c:v>
                </c:pt>
                <c:pt idx="11">
                  <c:v>206</c:v>
                </c:pt>
                <c:pt idx="12">
                  <c:v>241</c:v>
                </c:pt>
                <c:pt idx="13">
                  <c:v>239</c:v>
                </c:pt>
                <c:pt idx="14">
                  <c:v>241</c:v>
                </c:pt>
                <c:pt idx="15">
                  <c:v>239</c:v>
                </c:pt>
                <c:pt idx="16">
                  <c:v>245</c:v>
                </c:pt>
                <c:pt idx="17">
                  <c:v>245</c:v>
                </c:pt>
                <c:pt idx="18">
                  <c:v>245</c:v>
                </c:pt>
                <c:pt idx="19">
                  <c:v>245</c:v>
                </c:pt>
                <c:pt idx="20">
                  <c:v>246</c:v>
                </c:pt>
                <c:pt idx="21">
                  <c:v>246</c:v>
                </c:pt>
                <c:pt idx="22">
                  <c:v>246</c:v>
                </c:pt>
                <c:pt idx="23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FD-4F27-8A5A-DFC2084778B9}"/>
            </c:ext>
          </c:extLst>
        </c:ser>
        <c:ser>
          <c:idx val="0"/>
          <c:order val="3"/>
          <c:tx>
            <c:strRef>
              <c:f>data!$E$1</c:f>
              <c:strCache>
                <c:ptCount val="1"/>
                <c:pt idx="0">
                  <c:v>Spring 20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data!$A$2:$A$25</c:f>
              <c:numCache>
                <c:formatCode>0</c:formatCode>
                <c:ptCount val="24"/>
                <c:pt idx="0" formatCode="d\-mmm\-yy">
                  <c:v>42682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data!$E$2:$E$25</c:f>
              <c:numCache>
                <c:formatCode>#,##0</c:formatCode>
                <c:ptCount val="24"/>
                <c:pt idx="0">
                  <c:v>78</c:v>
                </c:pt>
                <c:pt idx="1">
                  <c:v>98</c:v>
                </c:pt>
                <c:pt idx="2">
                  <c:v>107</c:v>
                </c:pt>
                <c:pt idx="3">
                  <c:v>117</c:v>
                </c:pt>
                <c:pt idx="4">
                  <c:v>122</c:v>
                </c:pt>
                <c:pt idx="5">
                  <c:v>136</c:v>
                </c:pt>
                <c:pt idx="6">
                  <c:v>154</c:v>
                </c:pt>
                <c:pt idx="7">
                  <c:v>154</c:v>
                </c:pt>
                <c:pt idx="8">
                  <c:v>156</c:v>
                </c:pt>
                <c:pt idx="9">
                  <c:v>164</c:v>
                </c:pt>
                <c:pt idx="10">
                  <c:v>173</c:v>
                </c:pt>
                <c:pt idx="11">
                  <c:v>192</c:v>
                </c:pt>
                <c:pt idx="12">
                  <c:v>201</c:v>
                </c:pt>
                <c:pt idx="13">
                  <c:v>218</c:v>
                </c:pt>
                <c:pt idx="14">
                  <c:v>219</c:v>
                </c:pt>
                <c:pt idx="15">
                  <c:v>216</c:v>
                </c:pt>
                <c:pt idx="16">
                  <c:v>215</c:v>
                </c:pt>
                <c:pt idx="17">
                  <c:v>212</c:v>
                </c:pt>
                <c:pt idx="18">
                  <c:v>213</c:v>
                </c:pt>
                <c:pt idx="19">
                  <c:v>213</c:v>
                </c:pt>
                <c:pt idx="20">
                  <c:v>214</c:v>
                </c:pt>
                <c:pt idx="21">
                  <c:v>200</c:v>
                </c:pt>
                <c:pt idx="22">
                  <c:v>200</c:v>
                </c:pt>
                <c:pt idx="23">
                  <c:v>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FD-4F27-8A5A-DFC2084778B9}"/>
            </c:ext>
          </c:extLst>
        </c:ser>
        <c:ser>
          <c:idx val="3"/>
          <c:order val="4"/>
          <c:tx>
            <c:strRef>
              <c:f>data!$F$1</c:f>
              <c:strCache>
                <c:ptCount val="1"/>
                <c:pt idx="0">
                  <c:v>Spring 21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data!$A$2:$A$25</c:f>
              <c:numCache>
                <c:formatCode>0</c:formatCode>
                <c:ptCount val="24"/>
                <c:pt idx="0" formatCode="d\-mmm\-yy">
                  <c:v>42682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data!$F$2:$F$25</c:f>
              <c:numCache>
                <c:formatCode>#,##0</c:formatCode>
                <c:ptCount val="24"/>
                <c:pt idx="0">
                  <c:v>71</c:v>
                </c:pt>
                <c:pt idx="1">
                  <c:v>90</c:v>
                </c:pt>
                <c:pt idx="2">
                  <c:v>90</c:v>
                </c:pt>
                <c:pt idx="3">
                  <c:v>104</c:v>
                </c:pt>
                <c:pt idx="4">
                  <c:v>136</c:v>
                </c:pt>
                <c:pt idx="5">
                  <c:v>146</c:v>
                </c:pt>
                <c:pt idx="6">
                  <c:v>175</c:v>
                </c:pt>
                <c:pt idx="7">
                  <c:v>183</c:v>
                </c:pt>
                <c:pt idx="8">
                  <c:v>184</c:v>
                </c:pt>
                <c:pt idx="9">
                  <c:v>212</c:v>
                </c:pt>
                <c:pt idx="10">
                  <c:v>225</c:v>
                </c:pt>
                <c:pt idx="11">
                  <c:v>226</c:v>
                </c:pt>
                <c:pt idx="12">
                  <c:v>227</c:v>
                </c:pt>
                <c:pt idx="13">
                  <c:v>233</c:v>
                </c:pt>
                <c:pt idx="14">
                  <c:v>229</c:v>
                </c:pt>
                <c:pt idx="15">
                  <c:v>229</c:v>
                </c:pt>
                <c:pt idx="16">
                  <c:v>231</c:v>
                </c:pt>
                <c:pt idx="17">
                  <c:v>238</c:v>
                </c:pt>
                <c:pt idx="18">
                  <c:v>248</c:v>
                </c:pt>
                <c:pt idx="19">
                  <c:v>258</c:v>
                </c:pt>
                <c:pt idx="20">
                  <c:v>259</c:v>
                </c:pt>
                <c:pt idx="21">
                  <c:v>264</c:v>
                </c:pt>
                <c:pt idx="22">
                  <c:v>255</c:v>
                </c:pt>
                <c:pt idx="23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FD-4F27-8A5A-DFC208477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892496"/>
        <c:axId val="652894064"/>
      </c:lineChart>
      <c:catAx>
        <c:axId val="65289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Week</a:t>
                </a:r>
              </a:p>
            </c:rich>
          </c:tx>
          <c:layout>
            <c:manualLayout>
              <c:xMode val="edge"/>
              <c:yMode val="edge"/>
              <c:x val="0.47391786903440603"/>
              <c:y val="0.93964110929853195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289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289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Graduate Admissions</a:t>
                </a:r>
              </a:p>
            </c:rich>
          </c:tx>
          <c:layout>
            <c:manualLayout>
              <c:xMode val="edge"/>
              <c:yMode val="edge"/>
              <c:x val="1.55382907880133E-2"/>
              <c:y val="0.41761827079934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2892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16430446194225"/>
          <c:y val="0.80387885337862164"/>
          <c:w val="0.50471099445902601"/>
          <c:h val="6.256342957130357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2" verticalDpi="4294967292" r:id="rId1"/>
  <headerFooter>
    <oddFooter>&amp;L&amp;9UA Data Strategy and Institutional Research&amp;C&amp;9Students may apply to more than one academic program.
All program admissions are counted.&amp;R&amp;9&amp;D
www.alaska.edu/ir/reporting/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0.4373</cdr:x>
      <cdr:y>0.15008</cdr:y>
    </cdr:from>
    <cdr:to>
      <cdr:x>0.4373</cdr:x>
      <cdr:y>0.88613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0C718D5A-4F57-4A79-A8B8-F1C85A731B1A}"/>
            </a:ext>
          </a:extLst>
        </cdr:cNvPr>
        <cdr:cNvCxnSpPr/>
      </cdr:nvCxnSpPr>
      <cdr:spPr>
        <a:xfrm xmlns:a="http://schemas.openxmlformats.org/drawingml/2006/main" flipH="1">
          <a:off x="3752888" y="876299"/>
          <a:ext cx="0" cy="42976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>
              <a:alpha val="50000"/>
            </a:srgb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0.37556</cdr:x>
      <cdr:y>0.64493</cdr:y>
    </cdr:from>
    <cdr:to>
      <cdr:x>0.4963</cdr:x>
      <cdr:y>0.70374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219451" y="3759501"/>
          <a:ext cx="1035050" cy="3427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horzOverflow="clip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1st Week</a:t>
          </a:r>
          <a:r>
            <a:rPr lang="en-US" sz="800" baseline="0"/>
            <a:t> of Classes</a:t>
          </a:r>
        </a:p>
        <a:p xmlns:a="http://schemas.openxmlformats.org/drawingml/2006/main">
          <a:pPr algn="ctr"/>
          <a:r>
            <a:rPr lang="en-US" sz="800" baseline="0"/>
            <a:t>January 11, 2021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pane ySplit="1" topLeftCell="A2" activePane="bottomLeft" state="frozen"/>
      <selection pane="bottomLeft" activeCell="F26" sqref="F26"/>
    </sheetView>
  </sheetViews>
  <sheetFormatPr defaultColWidth="11" defaultRowHeight="12.6" x14ac:dyDescent="0.2"/>
  <cols>
    <col min="1" max="1" width="10.6328125" style="1" customWidth="1"/>
    <col min="2" max="6" width="11" style="2"/>
    <col min="8" max="8" width="18.453125" style="2" bestFit="1" customWidth="1"/>
  </cols>
  <sheetData>
    <row r="1" spans="1:10" x14ac:dyDescent="0.2">
      <c r="A1" s="1" t="s">
        <v>0</v>
      </c>
      <c r="B1" s="3" t="s">
        <v>3</v>
      </c>
      <c r="C1" s="3" t="s">
        <v>4</v>
      </c>
      <c r="D1" s="3" t="s">
        <v>5</v>
      </c>
      <c r="E1" s="4" t="s">
        <v>6</v>
      </c>
      <c r="F1" s="4" t="s">
        <v>8</v>
      </c>
      <c r="G1" s="3" t="s">
        <v>1</v>
      </c>
      <c r="H1" s="5" t="s">
        <v>2</v>
      </c>
      <c r="J1" s="3" t="s">
        <v>7</v>
      </c>
    </row>
    <row r="2" spans="1:10" x14ac:dyDescent="0.2">
      <c r="A2" s="7">
        <v>42682</v>
      </c>
      <c r="B2" s="3">
        <v>11</v>
      </c>
      <c r="C2" s="3">
        <v>96</v>
      </c>
      <c r="D2" s="3">
        <v>80</v>
      </c>
      <c r="E2" s="4">
        <v>78</v>
      </c>
      <c r="F2" s="3">
        <v>71</v>
      </c>
      <c r="G2" s="7">
        <v>42682</v>
      </c>
      <c r="H2" s="2">
        <f>IF(OR(F2="",E2=""),"",(F2-E2)/E2*100)</f>
        <v>-8.9743589743589745</v>
      </c>
      <c r="J2" s="7">
        <f>G2+364</f>
        <v>43046</v>
      </c>
    </row>
    <row r="3" spans="1:10" x14ac:dyDescent="0.2">
      <c r="A3" s="1">
        <v>2</v>
      </c>
      <c r="B3" s="3">
        <v>132</v>
      </c>
      <c r="C3" s="3">
        <v>117</v>
      </c>
      <c r="D3" s="3">
        <v>90</v>
      </c>
      <c r="E3" s="4">
        <v>98</v>
      </c>
      <c r="F3" s="4">
        <v>90</v>
      </c>
      <c r="G3" s="7">
        <v>42689</v>
      </c>
      <c r="H3" s="6">
        <f t="shared" ref="H3:H25" si="0">IF(OR(F3="",E3=""),"",(F3-E3)/E3*100)</f>
        <v>-8.1632653061224492</v>
      </c>
      <c r="J3" s="7">
        <f t="shared" ref="J3:J25" si="1">G3+364</f>
        <v>43053</v>
      </c>
    </row>
    <row r="4" spans="1:10" x14ac:dyDescent="0.2">
      <c r="A4" s="1">
        <v>3</v>
      </c>
      <c r="B4" s="3">
        <v>141</v>
      </c>
      <c r="C4" s="3">
        <v>120</v>
      </c>
      <c r="D4" s="3">
        <v>92</v>
      </c>
      <c r="E4" s="3">
        <v>107</v>
      </c>
      <c r="F4" s="3">
        <v>90</v>
      </c>
      <c r="G4" s="7">
        <v>42696</v>
      </c>
      <c r="H4" s="6">
        <f t="shared" si="0"/>
        <v>-15.887850467289718</v>
      </c>
      <c r="J4" s="7">
        <f t="shared" si="1"/>
        <v>43060</v>
      </c>
    </row>
    <row r="5" spans="1:10" x14ac:dyDescent="0.2">
      <c r="A5" s="1">
        <v>4</v>
      </c>
      <c r="B5" s="3">
        <v>140</v>
      </c>
      <c r="C5" s="3">
        <v>137</v>
      </c>
      <c r="D5" s="3">
        <v>108</v>
      </c>
      <c r="E5" s="3">
        <v>117</v>
      </c>
      <c r="F5" s="3">
        <v>104</v>
      </c>
      <c r="G5" s="7">
        <v>42703</v>
      </c>
      <c r="H5" s="6">
        <f t="shared" si="0"/>
        <v>-11.111111111111111</v>
      </c>
      <c r="J5" s="7">
        <f t="shared" si="1"/>
        <v>43067</v>
      </c>
    </row>
    <row r="6" spans="1:10" x14ac:dyDescent="0.2">
      <c r="A6" s="1">
        <v>5</v>
      </c>
      <c r="B6" s="3">
        <v>158</v>
      </c>
      <c r="C6" s="3">
        <v>152</v>
      </c>
      <c r="D6" s="3">
        <v>116</v>
      </c>
      <c r="E6" s="3">
        <v>122</v>
      </c>
      <c r="F6" s="3">
        <v>136</v>
      </c>
      <c r="G6" s="7">
        <v>42710</v>
      </c>
      <c r="H6" s="6">
        <f t="shared" si="0"/>
        <v>11.475409836065573</v>
      </c>
      <c r="J6" s="7">
        <f t="shared" si="1"/>
        <v>43074</v>
      </c>
    </row>
    <row r="7" spans="1:10" x14ac:dyDescent="0.2">
      <c r="A7" s="1">
        <v>6</v>
      </c>
      <c r="B7" s="3">
        <v>169</v>
      </c>
      <c r="C7" s="3">
        <v>163</v>
      </c>
      <c r="D7" s="3">
        <v>141</v>
      </c>
      <c r="E7" s="3">
        <v>136</v>
      </c>
      <c r="F7" s="3">
        <v>146</v>
      </c>
      <c r="G7" s="7">
        <v>42717</v>
      </c>
      <c r="H7" s="6">
        <f t="shared" si="0"/>
        <v>7.3529411764705888</v>
      </c>
      <c r="J7" s="7">
        <f t="shared" si="1"/>
        <v>43081</v>
      </c>
    </row>
    <row r="8" spans="1:10" x14ac:dyDescent="0.2">
      <c r="A8" s="1">
        <v>7</v>
      </c>
      <c r="B8" s="3">
        <v>181</v>
      </c>
      <c r="C8" s="3">
        <v>184</v>
      </c>
      <c r="D8" s="3">
        <v>157</v>
      </c>
      <c r="E8" s="3">
        <v>154</v>
      </c>
      <c r="F8" s="3">
        <v>175</v>
      </c>
      <c r="G8" s="7">
        <v>42724</v>
      </c>
      <c r="H8" s="6">
        <f t="shared" si="0"/>
        <v>13.636363636363635</v>
      </c>
      <c r="J8" s="7">
        <f t="shared" si="1"/>
        <v>43088</v>
      </c>
    </row>
    <row r="9" spans="1:10" x14ac:dyDescent="0.2">
      <c r="A9" s="1">
        <v>8</v>
      </c>
      <c r="B9" s="3">
        <v>181</v>
      </c>
      <c r="C9" s="3">
        <v>184</v>
      </c>
      <c r="D9" s="3">
        <v>157</v>
      </c>
      <c r="E9" s="3">
        <v>154</v>
      </c>
      <c r="F9" s="3">
        <v>183</v>
      </c>
      <c r="G9" s="7">
        <v>42731</v>
      </c>
      <c r="H9" s="6">
        <f t="shared" si="0"/>
        <v>18.831168831168831</v>
      </c>
      <c r="J9" s="7">
        <f t="shared" si="1"/>
        <v>43095</v>
      </c>
    </row>
    <row r="10" spans="1:10" x14ac:dyDescent="0.2">
      <c r="A10" s="1">
        <v>9</v>
      </c>
      <c r="B10" s="3">
        <v>188</v>
      </c>
      <c r="C10" s="3">
        <v>186</v>
      </c>
      <c r="D10" s="3">
        <v>164</v>
      </c>
      <c r="E10" s="3">
        <v>156</v>
      </c>
      <c r="F10" s="3">
        <v>184</v>
      </c>
      <c r="G10" s="7">
        <v>42738</v>
      </c>
      <c r="H10" s="6">
        <f t="shared" si="0"/>
        <v>17.948717948717949</v>
      </c>
      <c r="J10" s="7">
        <f t="shared" si="1"/>
        <v>43102</v>
      </c>
    </row>
    <row r="11" spans="1:10" x14ac:dyDescent="0.2">
      <c r="A11" s="1">
        <v>10</v>
      </c>
      <c r="B11" s="3">
        <v>236</v>
      </c>
      <c r="C11" s="3">
        <v>207</v>
      </c>
      <c r="D11" s="3">
        <v>186</v>
      </c>
      <c r="E11" s="3">
        <v>164</v>
      </c>
      <c r="F11" s="3">
        <v>212</v>
      </c>
      <c r="G11" s="7">
        <v>42745</v>
      </c>
      <c r="H11" s="6">
        <f t="shared" si="0"/>
        <v>29.268292682926827</v>
      </c>
      <c r="J11" s="7">
        <f t="shared" si="1"/>
        <v>43109</v>
      </c>
    </row>
    <row r="12" spans="1:10" x14ac:dyDescent="0.2">
      <c r="A12" s="1">
        <v>11</v>
      </c>
      <c r="B12" s="3">
        <v>252</v>
      </c>
      <c r="C12" s="3">
        <v>220</v>
      </c>
      <c r="D12" s="3">
        <v>201</v>
      </c>
      <c r="E12" s="3">
        <v>173</v>
      </c>
      <c r="F12" s="3">
        <v>225</v>
      </c>
      <c r="G12" s="7">
        <v>42752</v>
      </c>
      <c r="H12" s="6">
        <f t="shared" si="0"/>
        <v>30.057803468208093</v>
      </c>
      <c r="J12" s="7">
        <f t="shared" si="1"/>
        <v>43116</v>
      </c>
    </row>
    <row r="13" spans="1:10" x14ac:dyDescent="0.2">
      <c r="A13" s="1">
        <v>12</v>
      </c>
      <c r="B13" s="3">
        <v>252</v>
      </c>
      <c r="C13" s="3">
        <v>228</v>
      </c>
      <c r="D13" s="3">
        <v>206</v>
      </c>
      <c r="E13" s="3">
        <v>192</v>
      </c>
      <c r="F13" s="3">
        <v>226</v>
      </c>
      <c r="G13" s="7">
        <v>42759</v>
      </c>
      <c r="H13" s="6">
        <f t="shared" si="0"/>
        <v>17.708333333333336</v>
      </c>
      <c r="J13" s="7">
        <f t="shared" si="1"/>
        <v>43123</v>
      </c>
    </row>
    <row r="14" spans="1:10" x14ac:dyDescent="0.2">
      <c r="A14" s="1">
        <v>13</v>
      </c>
      <c r="B14" s="3">
        <v>257</v>
      </c>
      <c r="C14" s="3">
        <v>231</v>
      </c>
      <c r="D14" s="3">
        <v>241</v>
      </c>
      <c r="E14" s="3">
        <v>201</v>
      </c>
      <c r="F14" s="3">
        <v>227</v>
      </c>
      <c r="G14" s="7">
        <v>42766</v>
      </c>
      <c r="H14" s="6">
        <f t="shared" si="0"/>
        <v>12.935323383084576</v>
      </c>
      <c r="J14" s="7">
        <f t="shared" si="1"/>
        <v>43130</v>
      </c>
    </row>
    <row r="15" spans="1:10" x14ac:dyDescent="0.2">
      <c r="A15" s="1">
        <v>14</v>
      </c>
      <c r="B15" s="3">
        <v>261</v>
      </c>
      <c r="C15" s="3">
        <v>229</v>
      </c>
      <c r="D15" s="3">
        <v>239</v>
      </c>
      <c r="E15" s="3">
        <v>218</v>
      </c>
      <c r="F15" s="3">
        <v>233</v>
      </c>
      <c r="G15" s="7">
        <v>42773</v>
      </c>
      <c r="H15" s="6">
        <f t="shared" si="0"/>
        <v>6.8807339449541285</v>
      </c>
      <c r="J15" s="7">
        <f t="shared" si="1"/>
        <v>43137</v>
      </c>
    </row>
    <row r="16" spans="1:10" x14ac:dyDescent="0.2">
      <c r="A16" s="1">
        <v>15</v>
      </c>
      <c r="B16" s="3">
        <v>262</v>
      </c>
      <c r="C16" s="3">
        <v>236</v>
      </c>
      <c r="D16" s="3">
        <v>241</v>
      </c>
      <c r="E16" s="3">
        <v>219</v>
      </c>
      <c r="F16" s="3">
        <v>229</v>
      </c>
      <c r="G16" s="7">
        <v>42780</v>
      </c>
      <c r="H16" s="6">
        <f t="shared" si="0"/>
        <v>4.5662100456620998</v>
      </c>
      <c r="J16" s="7">
        <f t="shared" si="1"/>
        <v>43144</v>
      </c>
    </row>
    <row r="17" spans="1:10" x14ac:dyDescent="0.2">
      <c r="A17" s="1">
        <v>16</v>
      </c>
      <c r="B17" s="3">
        <v>246</v>
      </c>
      <c r="C17" s="3">
        <v>235</v>
      </c>
      <c r="D17" s="3">
        <v>239</v>
      </c>
      <c r="E17" s="3">
        <v>216</v>
      </c>
      <c r="F17" s="3">
        <v>229</v>
      </c>
      <c r="G17" s="7">
        <v>42787</v>
      </c>
      <c r="H17" s="6">
        <f t="shared" si="0"/>
        <v>6.0185185185185182</v>
      </c>
      <c r="J17" s="7">
        <f t="shared" si="1"/>
        <v>43151</v>
      </c>
    </row>
    <row r="18" spans="1:10" x14ac:dyDescent="0.2">
      <c r="A18" s="1">
        <v>17</v>
      </c>
      <c r="B18" s="3">
        <v>246</v>
      </c>
      <c r="C18" s="3">
        <v>235</v>
      </c>
      <c r="D18" s="3">
        <v>245</v>
      </c>
      <c r="E18" s="3">
        <v>215</v>
      </c>
      <c r="F18" s="3">
        <v>231</v>
      </c>
      <c r="G18" s="7">
        <v>42794</v>
      </c>
      <c r="H18" s="6">
        <f t="shared" si="0"/>
        <v>7.441860465116279</v>
      </c>
      <c r="J18" s="7">
        <f t="shared" si="1"/>
        <v>43158</v>
      </c>
    </row>
    <row r="19" spans="1:10" x14ac:dyDescent="0.2">
      <c r="A19" s="1">
        <v>18</v>
      </c>
      <c r="B19" s="3">
        <v>247</v>
      </c>
      <c r="C19" s="3">
        <v>235</v>
      </c>
      <c r="D19" s="3">
        <v>245</v>
      </c>
      <c r="E19" s="4">
        <v>212</v>
      </c>
      <c r="F19" s="3">
        <v>238</v>
      </c>
      <c r="G19" s="7">
        <v>42801</v>
      </c>
      <c r="H19" s="6">
        <f t="shared" si="0"/>
        <v>12.264150943396226</v>
      </c>
      <c r="J19" s="7">
        <f t="shared" si="1"/>
        <v>43165</v>
      </c>
    </row>
    <row r="20" spans="1:10" x14ac:dyDescent="0.2">
      <c r="A20" s="1">
        <v>19</v>
      </c>
      <c r="B20" s="3">
        <v>247</v>
      </c>
      <c r="C20" s="3">
        <v>236</v>
      </c>
      <c r="D20" s="3">
        <v>245</v>
      </c>
      <c r="E20" s="3">
        <v>213</v>
      </c>
      <c r="F20" s="3">
        <v>248</v>
      </c>
      <c r="G20" s="7">
        <v>42808</v>
      </c>
      <c r="H20" s="6">
        <f t="shared" si="0"/>
        <v>16.431924882629108</v>
      </c>
      <c r="J20" s="7">
        <f t="shared" si="1"/>
        <v>43172</v>
      </c>
    </row>
    <row r="21" spans="1:10" x14ac:dyDescent="0.2">
      <c r="A21" s="1">
        <v>20</v>
      </c>
      <c r="B21" s="3">
        <v>248</v>
      </c>
      <c r="C21" s="3">
        <v>236</v>
      </c>
      <c r="D21" s="3">
        <v>245</v>
      </c>
      <c r="E21" s="3">
        <v>213</v>
      </c>
      <c r="F21" s="3">
        <v>258</v>
      </c>
      <c r="G21" s="7">
        <v>42815</v>
      </c>
      <c r="H21" s="6">
        <f t="shared" si="0"/>
        <v>21.12676056338028</v>
      </c>
      <c r="J21" s="7">
        <f t="shared" si="1"/>
        <v>43179</v>
      </c>
    </row>
    <row r="22" spans="1:10" x14ac:dyDescent="0.2">
      <c r="A22" s="1">
        <v>21</v>
      </c>
      <c r="B22" s="3">
        <v>253</v>
      </c>
      <c r="C22" s="3">
        <v>236</v>
      </c>
      <c r="D22" s="3">
        <v>246</v>
      </c>
      <c r="E22" s="3">
        <v>214</v>
      </c>
      <c r="F22" s="3">
        <v>259</v>
      </c>
      <c r="G22" s="7">
        <v>42822</v>
      </c>
      <c r="H22" s="6">
        <f t="shared" si="0"/>
        <v>21.028037383177569</v>
      </c>
      <c r="J22" s="7">
        <f t="shared" si="1"/>
        <v>43186</v>
      </c>
    </row>
    <row r="23" spans="1:10" x14ac:dyDescent="0.2">
      <c r="A23" s="1">
        <v>22</v>
      </c>
      <c r="B23" s="3">
        <v>256</v>
      </c>
      <c r="C23" s="3">
        <v>234</v>
      </c>
      <c r="D23" s="3">
        <v>246</v>
      </c>
      <c r="E23" s="3">
        <v>200</v>
      </c>
      <c r="F23" s="3">
        <v>264</v>
      </c>
      <c r="G23" s="7">
        <v>42829</v>
      </c>
      <c r="H23" s="6">
        <f t="shared" si="0"/>
        <v>32</v>
      </c>
      <c r="J23" s="7">
        <f t="shared" si="1"/>
        <v>43193</v>
      </c>
    </row>
    <row r="24" spans="1:10" x14ac:dyDescent="0.2">
      <c r="A24" s="1">
        <v>23</v>
      </c>
      <c r="B24" s="3">
        <v>259</v>
      </c>
      <c r="C24" s="3">
        <v>235</v>
      </c>
      <c r="D24" s="3">
        <v>246</v>
      </c>
      <c r="E24" s="3">
        <v>200</v>
      </c>
      <c r="F24" s="3">
        <v>255</v>
      </c>
      <c r="G24" s="7">
        <v>42836</v>
      </c>
      <c r="H24" s="6">
        <f t="shared" si="0"/>
        <v>27.500000000000004</v>
      </c>
      <c r="J24" s="7">
        <f t="shared" si="1"/>
        <v>43200</v>
      </c>
    </row>
    <row r="25" spans="1:10" x14ac:dyDescent="0.2">
      <c r="A25" s="1">
        <v>24</v>
      </c>
      <c r="B25" s="3">
        <v>261</v>
      </c>
      <c r="C25" s="3">
        <v>226</v>
      </c>
      <c r="D25" s="3">
        <v>246</v>
      </c>
      <c r="E25" s="3">
        <v>201</v>
      </c>
      <c r="F25" s="3">
        <v>254</v>
      </c>
      <c r="G25" s="7">
        <v>42843</v>
      </c>
      <c r="H25" s="6">
        <f t="shared" si="0"/>
        <v>26.368159203980102</v>
      </c>
      <c r="J25" s="7">
        <f t="shared" si="1"/>
        <v>43207</v>
      </c>
    </row>
    <row r="26" spans="1:10" x14ac:dyDescent="0.2">
      <c r="B26" s="3"/>
      <c r="C26" s="3"/>
      <c r="D26" s="3"/>
      <c r="E26" s="3"/>
      <c r="F26" s="3"/>
    </row>
    <row r="27" spans="1:10" x14ac:dyDescent="0.2">
      <c r="B27" s="3"/>
      <c r="C27" s="3"/>
      <c r="D27" s="3"/>
      <c r="E27" s="3"/>
      <c r="F27" s="3"/>
    </row>
    <row r="28" spans="1:10" x14ac:dyDescent="0.2">
      <c r="B28" s="3"/>
      <c r="C28" s="3"/>
      <c r="D28" s="3"/>
      <c r="E28" s="3"/>
      <c r="F28" s="3"/>
    </row>
    <row r="29" spans="1:10" x14ac:dyDescent="0.2">
      <c r="B29" s="3"/>
      <c r="C29" s="3"/>
      <c r="D29" s="3"/>
      <c r="E29" s="3"/>
      <c r="F29" s="3"/>
    </row>
  </sheetData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Graduate Admits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Olson</dc:creator>
  <cp:lastModifiedBy>Rita F Murphy</cp:lastModifiedBy>
  <cp:lastPrinted>2020-11-10T23:39:28Z</cp:lastPrinted>
  <dcterms:created xsi:type="dcterms:W3CDTF">2010-05-17T17:38:16Z</dcterms:created>
  <dcterms:modified xsi:type="dcterms:W3CDTF">2021-04-20T17:15:13Z</dcterms:modified>
</cp:coreProperties>
</file>